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defaultThemeVersion="124226"/>
  <xr:revisionPtr revIDLastSave="0" documentId="13_ncr:1_{5D6B771F-3049-45D2-B514-078355C92495}" xr6:coauthVersionLast="36" xr6:coauthVersionMax="36" xr10:uidLastSave="{00000000-0000-0000-0000-000000000000}"/>
  <bookViews>
    <workbookView xWindow="120" yWindow="108" windowWidth="15120" windowHeight="8016" xr2:uid="{00000000-000D-0000-FFFF-FFFF00000000}"/>
  </bookViews>
  <sheets>
    <sheet name="Fő összesítő" sheetId="10" r:id="rId1"/>
    <sheet name="Gázszerelés" sheetId="5" r:id="rId2"/>
    <sheet name="Fűtésszerelés" sheetId="11" r:id="rId3"/>
  </sheets>
  <definedNames>
    <definedName name="_xlnm._FilterDatabase" localSheetId="0" hidden="1">'Fő összesítő'!$A$26:$H$32</definedName>
    <definedName name="_xlnm.Print_Area" localSheetId="0">'Fő összesítő'!$A$1:$H$36</definedName>
    <definedName name="_xlnm.Print_Area" localSheetId="2">Fűtésszerelés!$A$1:$H$48</definedName>
    <definedName name="_xlnm.Print_Area" localSheetId="1">Gázszerelés!$A$1:$H$27</definedName>
  </definedNames>
  <calcPr calcId="162913"/>
</workbook>
</file>

<file path=xl/calcChain.xml><?xml version="1.0" encoding="utf-8"?>
<calcChain xmlns="http://schemas.openxmlformats.org/spreadsheetml/2006/main">
  <c r="H47" i="11" l="1"/>
  <c r="G16" i="10" s="1"/>
  <c r="H26" i="5"/>
  <c r="G15" i="10" s="1"/>
  <c r="G46" i="11"/>
  <c r="G25" i="5"/>
  <c r="G19" i="10" l="1"/>
  <c r="G48" i="11"/>
  <c r="F16" i="10"/>
  <c r="H16" i="10" s="1"/>
  <c r="G27" i="5"/>
  <c r="F15" i="10"/>
  <c r="H15" i="10" l="1"/>
  <c r="H19" i="10" s="1"/>
  <c r="F19" i="10"/>
  <c r="F21" i="10" s="1"/>
  <c r="F22" i="10" l="1"/>
  <c r="F24" i="10" s="1"/>
</calcChain>
</file>

<file path=xl/sharedStrings.xml><?xml version="1.0" encoding="utf-8"?>
<sst xmlns="http://schemas.openxmlformats.org/spreadsheetml/2006/main" count="240" uniqueCount="136">
  <si>
    <t>Sorszám</t>
  </si>
  <si>
    <t>Tétel</t>
  </si>
  <si>
    <t>Mennyiség</t>
  </si>
  <si>
    <t>Egység</t>
  </si>
  <si>
    <t>Egységnyi</t>
  </si>
  <si>
    <t>Összesen</t>
  </si>
  <si>
    <t>Anyag</t>
  </si>
  <si>
    <t>Díj</t>
  </si>
  <si>
    <t>Összesen anyag:</t>
  </si>
  <si>
    <t>Összesen díj:</t>
  </si>
  <si>
    <t>2.</t>
  </si>
  <si>
    <t>3.</t>
  </si>
  <si>
    <t>12.</t>
  </si>
  <si>
    <t>14.</t>
  </si>
  <si>
    <t>15.</t>
  </si>
  <si>
    <t>23.</t>
  </si>
  <si>
    <t>16.</t>
  </si>
  <si>
    <t>17.</t>
  </si>
  <si>
    <t>Összesen:</t>
  </si>
  <si>
    <t>Költségvetés összesítő</t>
  </si>
  <si>
    <t>1.0</t>
  </si>
  <si>
    <t>Aláírás</t>
  </si>
  <si>
    <t>4.</t>
  </si>
  <si>
    <t>5.</t>
  </si>
  <si>
    <t>8.</t>
  </si>
  <si>
    <t>9.</t>
  </si>
  <si>
    <t>18.</t>
  </si>
  <si>
    <t>19.</t>
  </si>
  <si>
    <t>20.</t>
  </si>
  <si>
    <t>21.</t>
  </si>
  <si>
    <t>22.</t>
  </si>
  <si>
    <t>1.</t>
  </si>
  <si>
    <t>6.</t>
  </si>
  <si>
    <t>7.</t>
  </si>
  <si>
    <t>10.</t>
  </si>
  <si>
    <t>11.</t>
  </si>
  <si>
    <t>13.</t>
  </si>
  <si>
    <t>24.</t>
  </si>
  <si>
    <t>25.</t>
  </si>
  <si>
    <t>26.</t>
  </si>
  <si>
    <t>27.</t>
  </si>
  <si>
    <t>28.</t>
  </si>
  <si>
    <t>29.</t>
  </si>
  <si>
    <t>Összesen nettó szerelés:</t>
  </si>
  <si>
    <t>Fűtésszerelés</t>
  </si>
  <si>
    <t>ÁFA 27%</t>
  </si>
  <si>
    <t>30.</t>
  </si>
  <si>
    <t>31.</t>
  </si>
  <si>
    <t>32.</t>
  </si>
  <si>
    <t>33.</t>
  </si>
  <si>
    <t>34.</t>
  </si>
  <si>
    <t>35.</t>
  </si>
  <si>
    <t>36.</t>
  </si>
  <si>
    <t>37.</t>
  </si>
  <si>
    <t>38.</t>
  </si>
  <si>
    <t>39.</t>
  </si>
  <si>
    <t>40.</t>
  </si>
  <si>
    <t>41.</t>
  </si>
  <si>
    <t>42.</t>
  </si>
  <si>
    <t>43.</t>
  </si>
  <si>
    <t>Békéscsaba</t>
  </si>
  <si>
    <t xml:space="preserve">
</t>
  </si>
  <si>
    <r>
      <t xml:space="preserve">  
                                                                      </t>
    </r>
    <r>
      <rPr>
        <b/>
        <sz val="8"/>
        <rFont val="Times New Roman"/>
        <family val="1"/>
        <charset val="238"/>
      </rPr>
      <t xml:space="preserve">Kelet Magyarországi szervizközpont </t>
    </r>
    <r>
      <rPr>
        <b/>
        <sz val="14"/>
        <rFont val="Times New Roman"/>
        <family val="1"/>
      </rPr>
      <t xml:space="preserve"> 
 </t>
    </r>
    <r>
      <rPr>
        <b/>
        <sz val="14"/>
        <rFont val="Viner Hand ITC"/>
        <family val="4"/>
      </rPr>
      <t/>
    </r>
  </si>
  <si>
    <t xml:space="preserve"> </t>
  </si>
  <si>
    <t>Jeszenszki Gázszerelő Kft. 5600 Békéscsaba, Trefort u. 21-23.                                                                                          Tel./Fax: 06-66/ 451-011 email:jeszatibi@vipmail.hu</t>
  </si>
  <si>
    <t>Szabó Pál Községi Könyvtár                                                                                                                                                      5538 Biharugra, Erzsébet utca 25.</t>
  </si>
  <si>
    <t>Gázszerelés</t>
  </si>
  <si>
    <t>1.1</t>
  </si>
  <si>
    <t>db</t>
  </si>
  <si>
    <t>Ötvözött alumínium kéményelemek,zárt égésterű kazánok égéstermék elvezetésére,tokos, gumigyűrűs kötésekkel, meglévő vagy újépítésű téglakéményekbe szerelve,(szerelőkőműves munkák külön tételben történőköltségelésével),TRICOX forgalmazású,ellenőrző egyenes idom, PPs/aluátm. 60/100 mm PAEE50C</t>
  </si>
  <si>
    <t>Ötvözött alumínium kéményelemek,zárt égésterű kazánok égéstermék elvezetésére,tokos, gumigyűrűs kötésekkel, meglévő vagy újépítésű téglakéményekbe szerelve,(szerelőkőműves munkák külön tételben történőköltségelésével),TRICOX forgalmazású,könyökidom, 45°-os, PPs/aluátm. 60/100mm (2 db) PAKÖ502</t>
  </si>
  <si>
    <t>Ötvözött alumínium kéményelemek,zárt égésterű kazánok égéstermék elvezetésére,tokos, gumigyűrűs kötésekkel, meglévő vagy újépítésű téglakéményekbe szerelve,(szerelőkőműves munkák külön tételben történőköltségelésével),TRICOX forgalmazású,egyenes csőelem, átm. 60/100 mm, PPs/alu500 mm hosszú PACS506C</t>
  </si>
  <si>
    <t>Ötvözött alumínium kéményelemek,zárt égésterű kazánok égéstermék elvezetésére,tokos, gumigyűrűs kötésekkel, meglévő vagy újépítésű téglakéményekbe szerelve,(szerelőkőműves munkák külön tételben történőköltségelésével),TRICOX forgalmazású,egyenes csőelem, átm. 60/100 mm, PPs/alu1000 mm hosszú PACS507C</t>
  </si>
  <si>
    <t>Ötvözött alumínium kéményelemek,zárt égésterű kazánok égéstermék elvezetésére,tokos, gumigyűrűs kötésekkel, meglévő vagy újépítésű téglakéményekbe szerelve,(szerelőkőműves munkák külön tételben történőköltségelésével),TRICOX forgalmazású,tetőátvezető idom, fekete, PPs/aluátm. 60/100 mm PATÁ50</t>
  </si>
  <si>
    <t>Ötvözött alumínium kéményelemek,zárt égésterű kazánok égéstermék elvezetésére,tokos, gumigyűrűs kötésekkel, meglévő vagy újépítésű téglakéményekbe szerelve,(szerelőkőműves munkák külön tételben történőköltségelésével),TRICOX forgalmazású,tetőátvezető borítás ferdetetőhözátm. 100 mm FT30</t>
  </si>
  <si>
    <t>Golyóscsap, teljes átömlésű,sárgarézből, nikkelezett kivitelben, felszerelve,EFFEBI-Venus típusú, gázra - PN 10, 60°C-ig1022 fogantyúval, egyenes kivitelben, külső-belső menetes3/4"</t>
  </si>
  <si>
    <t>Vékonyfalú installációs vörösrézcsőpréskötéssel gázvezetéknek szerelve,szakaszos nyomáspróbával,szabadon, horonyba vagy padlócsatornába szerelve,a külön tételben kiírt csőidomok és tartók ára nélkül,SUPERSAN típusú,félkemény kivitelbenátm. 22x1,0 mm (5 m-es szálban)</t>
  </si>
  <si>
    <t>m</t>
  </si>
  <si>
    <t>Ívidom vörösrézből,préskötéssel gázvezetékbe szerelve,BÄNNINGER 7G/5002A típusú, két tokos kivitelbenátm. 22 mm</t>
  </si>
  <si>
    <t>Karmantyú vörösrézből,préskötéssel gázvezetékbe szerelve,BÄNNINGER 7G/5270 típusú,egál kivitelben,átm. 22 mm</t>
  </si>
  <si>
    <t>Csatlakozó idom vörösöntvényből,préskötéssel gázvezetékbe szerelve,BÄNNINGER 7G/4243G típusú, tokos külső menetesátm. 22 mm - 3/4"</t>
  </si>
  <si>
    <t>Csatlakozó idom vörösöntvényből,préskötéssel gázvezetékbe szerelve,BÄNNINGER 7G/4243G típusú, tokos külső menetesátm. 22 mm - 1"</t>
  </si>
  <si>
    <t>Szakvélemények, hatósági engedélyek beszerzésévelkapcsolatos költségek,kéményseprő szakvélemény</t>
  </si>
  <si>
    <t>Fűtésszerelési munkák átadás-átvételi eljárásávalkapcsolatos költségek,átadási eljárás lefolytatása</t>
  </si>
  <si>
    <t>Fűtésszerelési munkák próbái,kazánok, illetve hőközpont beüzemelése- 23,260 W telj. -ig</t>
  </si>
  <si>
    <t>Kompakt acéllemez lapradiátor,négycsonkos kivitelben, a szerelési helyre széthordva,szerelési egységcsomaggal, fehér színben (RAL 9016szerint), felszerelve és bekötve,(festés miatti le- és visszaszereléssel),FIX TREND típusú, 22K jelű, szelep nélkül, kétsoros, 2 konvektorlemezes kivitelben,600 mm építési magassággal, (ár kérése a 0 Ft. anyagköltségű tételeknél)600 x 400 mm FIX_1521112260040</t>
  </si>
  <si>
    <t>Kompakt acéllemez lapradiátor,négycsonkos kivitelben, a szerelési helyre széthordva,szerelési egységcsomaggal, fehér színben (RAL 9016szerint), felszerelve és bekötve,(festés miatti le- és visszaszereléssel),FIX TREND típusú, 22K jelű, szelep nélkül, kétsoros, 2 konvektorlemezes kivitelben,600 mm építési magassággal, (ár kérése a 0 Ft. anyagköltségű tételeknél)600 x 600 mm FIX_1521112260060</t>
  </si>
  <si>
    <t>Ötvözetlen, kívül horganyzott szénacél csővezeték, préskötésescsatlakozásokkal, zárt fűtési, hűtési és cirkulációs hálózat,száraz sűrített levegős csőhálózat és fűtőolaj hálózat kiépítésére,külön tételben kiírt préskötéses idomokkal és tartószerkezettel,szabadon, horonyba, vagy padlócsatornába szerelve, szakaszosnyomáspróbával (a szerelőkőműves munkák nélkül),GEBERIT MAPRESS (Mapress C-Stahl) típusú,átm. 18,0 x 1,2 mm 29253</t>
  </si>
  <si>
    <t>Ötvözetlen, kívül horganyzott szénacél csővezeték, préskötésescsatlakozásokkal, zárt fűtési, hűtési és cirkulációs hálózat,száraz sűrített levegős csőhálózat és fűtőolaj hálózat kiépítésére,külön tételben kiírt préskötéses idomokkal és tartószerkezettel,szabadon, horonyba, vagy padlócsatornába szerelve, szakaszosnyomáspróbával (a szerelőkőműves munkák nélkül),GEBERIT MAPRESS (Mapress C-Stahl) típusú,átm. 22,0 x 1,5 mm 29254</t>
  </si>
  <si>
    <t>Ötvözetlen, kívül horganyzott szénacél csővezeték, préskötésescsatlakozásokkal, zárt fűtési, hűtési és cirkulációs hálózat,száraz sűrített levegős csőhálózat és fűtőolaj hálózat kiépítésére,külön tételben kiírt préskötéses idomokkal és tartószerkezettel,szabadon, horonyba, vagy padlócsatornába szerelve, szakaszosnyomáspróbával (a szerelőkőműves munkák nélkül),GEBERIT MAPRESS (Mapress C-Stahl) típusú,átm. 28,0 x 1,5 mm 29255</t>
  </si>
  <si>
    <t>Ívidom, ötvözetlen, kívül-belül horganyzott szénacélból,préskötéssel csővezetékbe szerelve,GEBERIT MAPRESS (Mapress C-Stahl) típusú,90°-os, mindkét végén préskötésselátm. 18,0 mm 20103</t>
  </si>
  <si>
    <t>Ívidom, ötvözetlen, kívül-belül horganyzott szénacélból,préskötéssel csővezetékbe szerelve,GEBERIT MAPRESS (Mapress C-Stahl) típusú,90°-os, KB, egyik végén préskötéssel, másik végén simaátm. 18,0 mm 20303</t>
  </si>
  <si>
    <t>Ívidom, ötvözetlen, kívül-belül horganyzott szénacélból,préskötéssel csővezetékbe szerelve,GEBERIT MAPRESS (Mapress C-Stahl) típusú,45°-os, mindkét végén préskötésselátm. 18,0 mm 20603</t>
  </si>
  <si>
    <t>Ívidom, ötvözetlen, kívül-belül horganyzott szénacélból,préskötéssel csővezetékbe szerelve,GEBERIT MAPRESS (Mapress C-Stahl) típusú,45°-os, KB, egyik végén préskötéssel, másik végén simaátm. 18,0 mm 20703</t>
  </si>
  <si>
    <t>Ívidom, ötvözetlen, kívül-belül horganyzott szénacélból,préskötéssel csővezetékbe szerelve,GEBERIT MAPRESS (Mapress C-Stahl) típusú,90°-os, mindkét végén préskötésselátm. 22,0 mm 20104</t>
  </si>
  <si>
    <t>Ívidom, ötvözetlen, kívül-belül horganyzott szénacélból,préskötéssel csővezetékbe szerelve,GEBERIT MAPRESS (Mapress C-Stahl) típusú,90°-os, KB, egyik végén préskötéssel, másik végén simaátm. 22,0 mm 20304</t>
  </si>
  <si>
    <t>Ívidom, ötvözetlen, kívül-belül horganyzott szénacélból,préskötéssel csővezetékbe szerelve,GEBERIT MAPRESS (Mapress C-Stahl) típusú,45°-os, mindkét végén préskötésselátm. 22,0 mm 20604</t>
  </si>
  <si>
    <t>Ívidom, ötvözetlen, kívül-belül horganyzott szénacélból,préskötéssel csővezetékbe szerelve,GEBERIT MAPRESS (Mapress C-Stahl) típusú,45°-os, KB, egyik végén préskötéssel, másik végén simaátm. 22,0 mm 20704</t>
  </si>
  <si>
    <t>Ívidom, ötvözetlen, kívül-belül horganyzott szénacélból,préskötéssel csővezetékbe szerelve,GEBERIT MAPRESS (Mapress C-Stahl) típusú,90°-os, mindkét végén préskötésselátm. 28,0 mm 20105</t>
  </si>
  <si>
    <t>Ívidom, ötvözetlen, kívül-belül horganyzott szénacélból,préskötéssel csővezetékbe szerelve,GEBERIT MAPRESS (Mapress C-Stahl) típusú,90°-os, KB, egyik végén préskötéssel, másik végén simaátm. 28,0 mm 20305</t>
  </si>
  <si>
    <t>Ívidom, ötvözetlen, kívül-belül horganyzott szénacélból,préskötéssel csővezetékbe szerelve,GEBERIT MAPRESS (Mapress C-Stahl) típusú,45°-os, mindkét végén préskötésselátm. 28,0 mm 20605</t>
  </si>
  <si>
    <t>Ívidom, ötvözetlen, kívül-belül horganyzott szénacélból,préskötéssel csővezetékbe szerelve,GEBERIT MAPRESS (Mapress C-Stahl) típusú,45°-os, KB, egyik végén préskötéssel, másik végén simaátm. 28,0 mm 20705</t>
  </si>
  <si>
    <t>Kerülő idom, ötvözetlen, kivül, -belül horganyzott szénacélból,préskötéssel csővezetékbe szerelve,GEBERIT MAPRESS (Mapress C-Stahl) típusú,mindkét végén simaátm. 18 mm 20803</t>
  </si>
  <si>
    <t>T-idom, ötvözetlen, kívül-belül horganyzott szénacélból,préskötéssel csővezetékbe szerelve,GEBERIT MAPRESS (Mapress C-Stahl) típusú,egal kivitelben, mindhárom végén préskötésselátm. 18,0 mm 21003</t>
  </si>
  <si>
    <t>T-idom, ötvözetlen, kívül-belül horganyzott szénacélból,préskötéssel csővezetékbe szerelve,GEBERIT MAPRESS (Mapress C-Stahl) típusú,egal kivitelben, mindhárom végén préskötésselátm. 28,0 mm 21005</t>
  </si>
  <si>
    <t>T-idom, ötvözetlen, kívül-belül horganyzott szénacélból,préskötéssel csővezetékbe szerelve,GEBERIT MAPRESS (Mapress C-Stahl) típusú,ágon szűkített kivitelben, mindhárom végén préskötésselátm. 22 -18 -22 mm 21207</t>
  </si>
  <si>
    <t>T-idom, ötvözetlen, kívül-belül horganyzott szénacélból,préskötéssel csővezetékbe szerelve,GEBERIT MAPRESS (Mapress C-Stahl) típusú,ágon szűkített kivitelben, mindhárom végén préskötésselátm. 28 -18 -28 mm 21210</t>
  </si>
  <si>
    <t>Karmantyú, ötvözetlen, kívül-belül horganyzott szénacélból,préskötéssel csővezetékbe szerelve,GEBERIT MAPRESS (Mapress C-Stahl) típusú,mindkét végén préskötésselátm. 18,0 mm 22003</t>
  </si>
  <si>
    <t>Karmantyú, ötvözetlen, kívül-belül horganyzott szénacélból,préskötéssel csővezetékbe szerelve,GEBERIT MAPRESS (Mapress C-Stahl) típusú,mindkét végén préskötésselátm. 22,0 mm 22004</t>
  </si>
  <si>
    <t>Karmantyú, ötvözetlen, kívül-belül horganyzott szénacélból,préskötéssel csővezetékbe szerelve,GEBERIT MAPRESS (Mapress C-Stahl) típusú,mindkét végén préskötésselátm. 28,0 mm 22005</t>
  </si>
  <si>
    <t>Szűkítő idom, ötvözetlen, kívül-belül horganyzott szénacélból,préskötéssel csővezetékbe szerelve,GEBERIT MAPRESS (Mapress C-Stahl) típusú,egyik végén préskötésselátm. 28 -22 mm 22309</t>
  </si>
  <si>
    <t>Csatlakozó idom, ötvözetlen, kívül-belül horganyzottszénacélból, préskötéssel csővezetékbe szerelve,GEBERIT MAPRESS (Mapress C-Stahl) típusú,KM, egyik végén préskötéssel, másik végén külső menettelátm. 18 mm - R 1/2" 21704</t>
  </si>
  <si>
    <t>Csatlakozó idom, ötvözetlen, kívül-belül horganyzottszénacélból, préskötéssel csővezetékbe szerelve,GEBERIT MAPRESS (Mapress C-Stahl) típusú,KM, egyik végén préskötéssel, másik végén külső menettelátm. 28 mm - R 1" 21708</t>
  </si>
  <si>
    <t>Csatlakozó idom, ötvözetlen, kívül-belül horganyzottszénacélból, préskötéssel csővezetékbe szerelve,GEBERIT MAPRESS (Mapress C-Stahl) típusú,BM, egyik végén préskötéssel, másik végén belső menettelátm. 18 mm - Rp 1/2" 21803</t>
  </si>
  <si>
    <t>Golyóscsap, teljes átömlésű,sárgarézből, nikkelezett kivitelben, felszerelve,EFFEBI-Aster típusú, PN 40, 100°C-ig,0822 fogantyúval, egyenes kivitelben, külső-belső menetes1"</t>
  </si>
  <si>
    <t>Golyóscsap, teljes átömlésű,sárgarézből, nikkelezett kivitelben, felszerelve,EFFEBI-Aster típusú, PN 40, 100°C-ig,2047 fogantyúval, egyenes kivitelben, hollandis, külső-belső menetes1"</t>
  </si>
  <si>
    <t>Légtelenítő szelep sárgarézből,felszerelve,Flexvent típusú,elzárható kivitelben1/2" 27740</t>
  </si>
  <si>
    <t>Közcsavar vörösöntvényből,menetes kötéssel csővezetékbe szerelve,BÄNNINGER 3280 típusú,1"</t>
  </si>
  <si>
    <t>Könyökidom vörösöntvényből,menetes kötéssel csővezetékbe szerelve,BÄNNINGER 3092 típusú, külső-belső menettel1"</t>
  </si>
  <si>
    <t>Kondenzvíz elvezetés kiépítése a meglévő mosogató alá, kompletten</t>
  </si>
  <si>
    <t>klt</t>
  </si>
  <si>
    <t>Használati hideg-melegvíz rácsatlakozás készítése kompletten</t>
  </si>
  <si>
    <t>Elektromos szerelési munkák</t>
  </si>
  <si>
    <t>Fűtésszerelési munkák próbái,fűtési vezetékrendszer nyomáspróbája</t>
  </si>
  <si>
    <t xml:space="preserve">Kondenzációs, kombi, turbó fali gázkazán kondenzációs technológiával, alumínium kondenzációs hőcserélővel, digitális kijelzővel,intelligens feltöltő rendszerrel, szerelőpanellel,felszerelve és bekötve,(de az elektromos bekötés nélkül), BERETTA Ciao GREEN típusú,25 CSI j. 25,0 kW telj., 10,2 liter/perc HMV hozam  </t>
  </si>
  <si>
    <t xml:space="preserve">Heti programozású termosztát digitális kijelzővel, felszerelve,(de az elektromos bekötés nélkül), Computerm Q7RF típ.  </t>
  </si>
  <si>
    <t xml:space="preserve">Gázkazánok füstgázelvezető rendszerei, felszerelve és bekötve,koncentrikus rendszer, átm. 60/100 mm-es bilincskészlet, átm. 60/100 mm </t>
  </si>
  <si>
    <t xml:space="preserve">Egységes gázmérőhely kialakítása,a Gázművek előírása szerint.a szükséges idomdarabokkal, megerősítésekkel, gázfőcsappal 1" csatlakozáshoz </t>
  </si>
  <si>
    <t>Flexibilis gázvezetéki cső,gázüzemű berendezési tárgyak bekötéséhez,rozsdamentes acélháló védőbevonattal, sárgarézkrómozott csatlakozó idomokkal, felszerelve, belső menetes - belső menetes csatlakozással, 3/4" - 3/4" 50-100 cm hosszúsággal</t>
  </si>
  <si>
    <t>Szolgáltatói engedélyek beszerzésével kapcsolatos költségek, engedélyes gázterv</t>
  </si>
  <si>
    <t xml:space="preserve">Fűtőtestcsavarzat sárgarézből, nikkelezett kivitelben,visszatérővezetékbe felszerelve, egyenes kivitelben 1/2" </t>
  </si>
  <si>
    <t xml:space="preserve">Termosztatikus fűtőtestszelep Ms 58 sárgarézből, nikkelezett kivitelben,felszerelve, egyenes kivitelben 1/2"  </t>
  </si>
  <si>
    <t>Termosztatikus érzékelőfej,felszerelése fűtőtestszelepre és előzetes beállítása, speciális folyadéktöltetű, korlátozható vagy rögzíthető beállítású, fagyvédelemmel, beépített lopás elleni védelemmel,beépített érzékelővel, KLAPP csatlakozás</t>
  </si>
  <si>
    <t xml:space="preserve">IszapleválasztóPall gyűrűs működéssel, leeresztőcsappal,fűtő- és hűtőrendszerekhez, max. 120°C-igés 10 bar nyomásig,felszerelve és rendszerbe bekötve, menetes kivitelben 1"  </t>
  </si>
  <si>
    <t>Gázüzemű lakásfűtő berendezés leszerelése, csőhálózattal kompletten</t>
  </si>
  <si>
    <t>Könyökidom vörösöntvényből,menetes kötéssel csővezetékbe szerelve,BÄNNINGER 3092 típusú, külső-külső menettel1"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</si>
</sst>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Ft&quot;;\-#,##0.00\ &quot;Ft&quot;"/>
    <numFmt numFmtId="44" formatCode="_-* #,##0.00\ &quot;Ft&quot;_-;\-* #,##0.00\ &quot;Ft&quot;_-;_-* &quot;-&quot;??\ &quot;Ft&quot;_-;_-@_-"/>
    <numFmt numFmtId="164" formatCode="_-* #,##0\ &quot;Ft&quot;_-;\-* #,##0\ &quot;Ft&quot;_-;_-* &quot;-&quot;??\ &quot;Ft&quot;_-;_-@_-"/>
  </numFmts>
  <fonts count="18" x14ac:knownFonts="1">
    <font>
      <sz val="11"/>
      <color theme="1"/>
      <name val="Calibri"/>
      <family val="2"/>
      <charset val="238"/>
      <scheme val="minor"/>
    </font>
    <font>
      <sz val="10"/>
      <name val="Univers"/>
      <family val="2"/>
    </font>
    <font>
      <sz val="10"/>
      <name val="Arial"/>
      <family val="2"/>
      <charset val="238"/>
    </font>
    <font>
      <b/>
      <sz val="14"/>
      <name val="Times New Roman"/>
      <family val="1"/>
    </font>
    <font>
      <sz val="10"/>
      <color indexed="10"/>
      <name val="Times New Roman"/>
      <family val="1"/>
    </font>
    <font>
      <sz val="10"/>
      <name val="Times New Roman"/>
      <family val="1"/>
    </font>
    <font>
      <b/>
      <u/>
      <sz val="12"/>
      <name val="Times New Roman"/>
      <family val="1"/>
    </font>
    <font>
      <sz val="12"/>
      <name val="Times New Roman"/>
      <family val="1"/>
    </font>
    <font>
      <b/>
      <sz val="14"/>
      <name val="Times New Roman"/>
      <family val="1"/>
      <charset val="238"/>
    </font>
    <font>
      <b/>
      <sz val="10"/>
      <name val="Times New Roman"/>
      <family val="1"/>
      <charset val="238"/>
    </font>
    <font>
      <sz val="8"/>
      <color indexed="10"/>
      <name val="MS Sans Serif"/>
      <family val="2"/>
      <charset val="238"/>
    </font>
    <font>
      <sz val="8"/>
      <color indexed="8"/>
      <name val="Arial"/>
      <family val="2"/>
      <charset val="238"/>
    </font>
    <font>
      <sz val="11"/>
      <color theme="1"/>
      <name val="Calibri"/>
      <family val="2"/>
      <charset val="238"/>
      <scheme val="minor"/>
    </font>
    <font>
      <b/>
      <sz val="11"/>
      <color theme="1"/>
      <name val="Calibri"/>
      <family val="2"/>
      <charset val="238"/>
      <scheme val="minor"/>
    </font>
    <font>
      <b/>
      <sz val="8"/>
      <name val="Times New Roman"/>
      <family val="1"/>
      <charset val="238"/>
    </font>
    <font>
      <b/>
      <sz val="14"/>
      <name val="Viner Hand ITC"/>
      <family val="4"/>
    </font>
    <font>
      <b/>
      <sz val="14"/>
      <name val="Brush Script MT"/>
      <family val="4"/>
    </font>
    <font>
      <sz val="14"/>
      <color theme="1"/>
      <name val="Brush Script MT"/>
      <family val="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0" fontId="10" fillId="0" borderId="0" applyNumberFormat="0" applyFill="0" applyBorder="0" applyAlignment="0" applyProtection="0"/>
    <xf numFmtId="44" fontId="12" fillId="0" borderId="0" applyFont="0" applyFill="0" applyBorder="0" applyAlignment="0" applyProtection="0"/>
    <xf numFmtId="44" fontId="2" fillId="0" borderId="0" applyFont="0" applyFill="0" applyBorder="0" applyAlignment="0" applyProtection="0"/>
  </cellStyleXfs>
  <cellXfs count="55">
    <xf numFmtId="0" fontId="0" fillId="0" borderId="0" xfId="0"/>
    <xf numFmtId="0" fontId="0" fillId="0" borderId="0" xfId="0" applyAlignment="1">
      <alignment wrapText="1"/>
    </xf>
    <xf numFmtId="0" fontId="0" fillId="0" borderId="0" xfId="0" applyAlignment="1"/>
    <xf numFmtId="7" fontId="13" fillId="0" borderId="0" xfId="0" applyNumberFormat="1" applyFont="1" applyAlignment="1"/>
    <xf numFmtId="0" fontId="13" fillId="0" borderId="0" xfId="0" applyFont="1" applyAlignment="1"/>
    <xf numFmtId="0" fontId="0" fillId="0" borderId="0" xfId="0" applyBorder="1" applyAlignment="1">
      <alignment wrapText="1"/>
    </xf>
    <xf numFmtId="0" fontId="0" fillId="0" borderId="0" xfId="0" applyFill="1" applyBorder="1" applyAlignment="1">
      <alignment wrapText="1"/>
    </xf>
    <xf numFmtId="0" fontId="0" fillId="0" borderId="0" xfId="0" applyBorder="1" applyAlignment="1"/>
    <xf numFmtId="0" fontId="0" fillId="0" borderId="0" xfId="0" applyFill="1" applyBorder="1" applyAlignment="1"/>
    <xf numFmtId="0" fontId="13" fillId="0" borderId="0" xfId="0" applyFont="1" applyBorder="1" applyAlignment="1"/>
    <xf numFmtId="7" fontId="13" fillId="0" borderId="0" xfId="0" applyNumberFormat="1" applyFont="1" applyBorder="1" applyAlignment="1"/>
    <xf numFmtId="0" fontId="0" fillId="0" borderId="0" xfId="0" applyBorder="1"/>
    <xf numFmtId="44" fontId="4" fillId="0" borderId="0" xfId="4" applyFont="1"/>
    <xf numFmtId="0" fontId="5" fillId="0" borderId="2" xfId="1" applyFont="1" applyBorder="1" applyAlignment="1">
      <alignment horizontal="center"/>
    </xf>
    <xf numFmtId="0" fontId="5" fillId="0" borderId="2" xfId="1" applyFont="1" applyBorder="1"/>
    <xf numFmtId="164" fontId="5" fillId="0" borderId="2" xfId="4" applyNumberFormat="1" applyFont="1" applyBorder="1"/>
    <xf numFmtId="0" fontId="5" fillId="0" borderId="0" xfId="1" applyFont="1" applyAlignment="1">
      <alignment horizontal="center"/>
    </xf>
    <xf numFmtId="0" fontId="5" fillId="0" borderId="0" xfId="1" applyFont="1"/>
    <xf numFmtId="164" fontId="5" fillId="0" borderId="0" xfId="4" applyNumberFormat="1" applyFont="1"/>
    <xf numFmtId="164" fontId="5" fillId="0" borderId="0" xfId="1" applyNumberFormat="1" applyFont="1"/>
    <xf numFmtId="164" fontId="5" fillId="0" borderId="3" xfId="4" applyNumberFormat="1" applyFont="1" applyBorder="1"/>
    <xf numFmtId="164" fontId="5" fillId="0" borderId="3" xfId="1" applyNumberFormat="1" applyFont="1" applyBorder="1"/>
    <xf numFmtId="0" fontId="5" fillId="0" borderId="3" xfId="1" applyFont="1" applyBorder="1"/>
    <xf numFmtId="0" fontId="5" fillId="0" borderId="0" xfId="1" applyFont="1" applyAlignment="1"/>
    <xf numFmtId="14" fontId="5" fillId="0" borderId="0" xfId="1" applyNumberFormat="1" applyFont="1" applyAlignment="1"/>
    <xf numFmtId="0" fontId="0" fillId="0" borderId="0" xfId="0" applyBorder="1" applyAlignment="1">
      <alignment horizontal="right" wrapText="1"/>
    </xf>
    <xf numFmtId="0" fontId="1" fillId="2" borderId="1" xfId="0" applyFont="1" applyFill="1" applyBorder="1" applyAlignment="1">
      <alignment horizontal="center" vertical="center" wrapText="1"/>
    </xf>
    <xf numFmtId="44" fontId="1" fillId="2" borderId="1" xfId="3" applyFont="1" applyFill="1" applyBorder="1" applyAlignment="1">
      <alignment horizontal="center" vertical="center" wrapText="1"/>
    </xf>
    <xf numFmtId="0" fontId="11" fillId="0" borderId="0" xfId="2" applyFont="1" applyAlignment="1">
      <alignment horizontal="center"/>
    </xf>
    <xf numFmtId="0" fontId="1" fillId="2" borderId="1" xfId="0" applyFont="1" applyFill="1" applyBorder="1" applyAlignment="1">
      <alignment horizontal="center" vertical="center" wrapText="1"/>
    </xf>
    <xf numFmtId="44" fontId="4" fillId="0" borderId="0" xfId="4" applyFont="1" applyAlignment="1">
      <alignment wrapText="1"/>
    </xf>
    <xf numFmtId="0" fontId="5" fillId="0" borderId="0" xfId="1" applyFont="1" applyAlignment="1">
      <alignment horizontal="center"/>
    </xf>
    <xf numFmtId="0" fontId="6" fillId="0" borderId="0" xfId="1" applyFont="1" applyAlignment="1">
      <alignment horizontal="center"/>
    </xf>
    <xf numFmtId="0" fontId="7" fillId="0" borderId="0" xfId="1" applyFont="1" applyAlignment="1">
      <alignment horizontal="center" vertical="center" wrapText="1"/>
    </xf>
    <xf numFmtId="0" fontId="5" fillId="0" borderId="0" xfId="1" applyFont="1" applyAlignment="1">
      <alignment horizontal="left"/>
    </xf>
    <xf numFmtId="0" fontId="3" fillId="0" borderId="0" xfId="1" applyFont="1" applyAlignment="1">
      <alignment horizontal="left" vertical="center" wrapText="1"/>
    </xf>
    <xf numFmtId="0" fontId="17" fillId="0" borderId="0" xfId="0" applyFont="1" applyAlignment="1">
      <alignment horizontal="center" wrapText="1"/>
    </xf>
    <xf numFmtId="0" fontId="16" fillId="0" borderId="0" xfId="1" applyFont="1" applyAlignment="1">
      <alignment horizontal="left" wrapText="1"/>
    </xf>
    <xf numFmtId="0" fontId="0" fillId="0" borderId="0" xfId="0" applyAlignment="1">
      <alignment horizontal="left"/>
    </xf>
    <xf numFmtId="0" fontId="5" fillId="0" borderId="3" xfId="1" applyFont="1" applyBorder="1" applyAlignment="1">
      <alignment horizontal="center"/>
    </xf>
    <xf numFmtId="0" fontId="5" fillId="0" borderId="0" xfId="1" applyFont="1" applyAlignment="1">
      <alignment horizontal="center"/>
    </xf>
    <xf numFmtId="164" fontId="5" fillId="0" borderId="0" xfId="4" applyNumberFormat="1" applyFont="1" applyAlignment="1">
      <alignment horizontal="center" vertical="center"/>
    </xf>
    <xf numFmtId="164" fontId="5" fillId="0" borderId="4" xfId="4" applyNumberFormat="1" applyFont="1" applyBorder="1" applyAlignment="1">
      <alignment horizontal="center"/>
    </xf>
    <xf numFmtId="164" fontId="5" fillId="0" borderId="3" xfId="4" applyNumberFormat="1" applyFont="1" applyBorder="1" applyAlignment="1">
      <alignment horizontal="center"/>
    </xf>
    <xf numFmtId="0" fontId="5" fillId="0" borderId="2" xfId="1" applyFont="1" applyBorder="1" applyAlignment="1">
      <alignment horizontal="center"/>
    </xf>
    <xf numFmtId="164" fontId="5" fillId="0" borderId="2" xfId="4" applyNumberFormat="1" applyFont="1" applyBorder="1" applyAlignment="1">
      <alignment horizontal="center"/>
    </xf>
    <xf numFmtId="0" fontId="9" fillId="0" borderId="0" xfId="1" applyFont="1" applyAlignment="1">
      <alignment horizontal="left" wrapText="1"/>
    </xf>
    <xf numFmtId="0" fontId="8" fillId="0" borderId="0" xfId="1" applyFont="1" applyAlignment="1">
      <alignment horizontal="left" wrapText="1"/>
    </xf>
    <xf numFmtId="0" fontId="13" fillId="0" borderId="0" xfId="0" applyFont="1" applyAlignment="1">
      <alignment horizontal="right"/>
    </xf>
    <xf numFmtId="0" fontId="1" fillId="2" borderId="1" xfId="0" applyFont="1" applyFill="1" applyBorder="1" applyAlignment="1">
      <alignment horizontal="center" vertical="center" wrapText="1"/>
    </xf>
    <xf numFmtId="44" fontId="1" fillId="2" borderId="7" xfId="3" applyFont="1" applyFill="1" applyBorder="1" applyAlignment="1">
      <alignment horizontal="center" vertical="center" wrapText="1"/>
    </xf>
    <xf numFmtId="44" fontId="1" fillId="2" borderId="8" xfId="3" applyFont="1" applyFill="1" applyBorder="1" applyAlignment="1">
      <alignment horizontal="center" vertical="center" wrapText="1"/>
    </xf>
    <xf numFmtId="0" fontId="13" fillId="0" borderId="0" xfId="0" applyFont="1" applyBorder="1" applyAlignment="1">
      <alignment horizontal="right"/>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cellXfs>
  <cellStyles count="5">
    <cellStyle name="Normál" xfId="0" builtinId="0"/>
    <cellStyle name="Normál 2" xfId="1" xr:uid="{00000000-0005-0000-0000-000001000000}"/>
    <cellStyle name="Normál 4" xfId="2" xr:uid="{00000000-0005-0000-0000-000002000000}"/>
    <cellStyle name="Pénznem" xfId="3" builtinId="4"/>
    <cellStyle name="Pénznem 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190500</xdr:rowOff>
    </xdr:from>
    <xdr:to>
      <xdr:col>2</xdr:col>
      <xdr:colOff>28575</xdr:colOff>
      <xdr:row>0</xdr:row>
      <xdr:rowOff>495300</xdr:rowOff>
    </xdr:to>
    <xdr:pic>
      <xdr:nvPicPr>
        <xdr:cNvPr id="1025" name="Kép 9">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190500"/>
          <a:ext cx="1076325" cy="304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8"/>
  <sheetViews>
    <sheetView tabSelected="1" topLeftCell="A13" zoomScaleNormal="100" workbookViewId="0">
      <selection activeCell="C35" sqref="C35"/>
    </sheetView>
  </sheetViews>
  <sheetFormatPr defaultColWidth="9.109375" defaultRowHeight="13.2" x14ac:dyDescent="0.25"/>
  <cols>
    <col min="1" max="1" width="9.109375" style="16"/>
    <col min="2" max="2" width="9.109375" style="17"/>
    <col min="3" max="3" width="10.5546875" style="17" customWidth="1"/>
    <col min="4" max="4" width="1.88671875" style="17" customWidth="1"/>
    <col min="5" max="5" width="20" style="17" customWidth="1"/>
    <col min="6" max="6" width="16.33203125" style="18" bestFit="1" customWidth="1"/>
    <col min="7" max="7" width="12.5546875" style="18" bestFit="1" customWidth="1"/>
    <col min="8" max="8" width="11" style="17" bestFit="1" customWidth="1"/>
    <col min="9" max="9" width="16.33203125" style="12" bestFit="1" customWidth="1"/>
    <col min="10" max="10" width="15.33203125" style="12" bestFit="1" customWidth="1"/>
    <col min="11" max="16384" width="9.109375" style="17"/>
  </cols>
  <sheetData>
    <row r="1" spans="1:10" ht="57.75" customHeight="1" x14ac:dyDescent="0.45">
      <c r="A1" s="35" t="s">
        <v>62</v>
      </c>
      <c r="B1" s="35"/>
      <c r="C1" s="35"/>
      <c r="D1" s="37" t="s">
        <v>63</v>
      </c>
      <c r="E1" s="38"/>
      <c r="F1" s="38"/>
      <c r="G1" s="38"/>
      <c r="H1" s="38"/>
      <c r="J1" s="30" t="s">
        <v>61</v>
      </c>
    </row>
    <row r="2" spans="1:10" ht="36.75" customHeight="1" x14ac:dyDescent="0.45">
      <c r="A2" s="36" t="s">
        <v>64</v>
      </c>
      <c r="B2" s="36"/>
      <c r="C2" s="36"/>
      <c r="D2" s="36"/>
      <c r="E2" s="36"/>
      <c r="F2" s="36"/>
      <c r="G2" s="36"/>
      <c r="H2" s="36"/>
    </row>
    <row r="3" spans="1:10" ht="13.8" thickBot="1" x14ac:dyDescent="0.3">
      <c r="A3" s="13"/>
      <c r="B3" s="14"/>
      <c r="C3" s="14"/>
      <c r="D3" s="14"/>
      <c r="E3" s="14"/>
      <c r="F3" s="15"/>
      <c r="G3" s="15"/>
      <c r="H3" s="14"/>
    </row>
    <row r="4" spans="1:10" ht="13.8" thickTop="1" x14ac:dyDescent="0.25"/>
    <row r="6" spans="1:10" ht="15.6" x14ac:dyDescent="0.3">
      <c r="A6" s="32" t="s">
        <v>19</v>
      </c>
      <c r="B6" s="32"/>
      <c r="C6" s="32"/>
      <c r="D6" s="32"/>
      <c r="E6" s="32"/>
      <c r="F6" s="32"/>
      <c r="G6" s="32"/>
      <c r="H6" s="32"/>
    </row>
    <row r="8" spans="1:10" ht="12.75" customHeight="1" x14ac:dyDescent="0.25">
      <c r="A8" s="33" t="s">
        <v>65</v>
      </c>
      <c r="B8" s="33"/>
      <c r="C8" s="33"/>
      <c r="D8" s="33"/>
      <c r="E8" s="33"/>
      <c r="F8" s="33"/>
      <c r="G8" s="33"/>
      <c r="H8" s="33"/>
    </row>
    <row r="9" spans="1:10" ht="12.75" customHeight="1" x14ac:dyDescent="0.25">
      <c r="A9" s="33"/>
      <c r="B9" s="33"/>
      <c r="C9" s="33"/>
      <c r="D9" s="33"/>
      <c r="E9" s="33"/>
      <c r="F9" s="33"/>
      <c r="G9" s="33"/>
      <c r="H9" s="33"/>
    </row>
    <row r="10" spans="1:10" ht="12.75" customHeight="1" x14ac:dyDescent="0.25">
      <c r="A10" s="33"/>
      <c r="B10" s="33"/>
      <c r="C10" s="33"/>
      <c r="D10" s="33"/>
      <c r="E10" s="33"/>
      <c r="F10" s="33"/>
      <c r="G10" s="33"/>
      <c r="H10" s="33"/>
    </row>
    <row r="13" spans="1:10" ht="13.8" thickBot="1" x14ac:dyDescent="0.3">
      <c r="A13" s="13"/>
      <c r="B13" s="14"/>
      <c r="C13" s="14"/>
      <c r="D13" s="14"/>
      <c r="E13" s="14"/>
      <c r="F13" s="15" t="s">
        <v>6</v>
      </c>
      <c r="G13" s="15" t="s">
        <v>7</v>
      </c>
      <c r="H13" s="14" t="s">
        <v>5</v>
      </c>
    </row>
    <row r="14" spans="1:10" ht="13.8" thickTop="1" x14ac:dyDescent="0.25"/>
    <row r="15" spans="1:10" x14ac:dyDescent="0.25">
      <c r="A15" s="16" t="s">
        <v>20</v>
      </c>
      <c r="B15" s="34" t="s">
        <v>66</v>
      </c>
      <c r="C15" s="34"/>
      <c r="D15" s="34"/>
      <c r="E15" s="34"/>
      <c r="F15" s="18">
        <f>(Gázszerelés!G25)</f>
        <v>0</v>
      </c>
      <c r="G15" s="18">
        <f>(Gázszerelés!H26)</f>
        <v>0</v>
      </c>
      <c r="H15" s="19">
        <f>SUM(F15:G15)</f>
        <v>0</v>
      </c>
    </row>
    <row r="16" spans="1:10" x14ac:dyDescent="0.25">
      <c r="A16" s="31" t="s">
        <v>67</v>
      </c>
      <c r="B16" s="34" t="s">
        <v>44</v>
      </c>
      <c r="C16" s="34"/>
      <c r="D16" s="34"/>
      <c r="E16" s="34"/>
      <c r="F16" s="18">
        <f>Fűtésszerelés!G46</f>
        <v>0</v>
      </c>
      <c r="G16" s="18">
        <f>Fűtésszerelés!H47</f>
        <v>0</v>
      </c>
      <c r="H16" s="19">
        <f t="shared" ref="H16" si="0">SUM(F16:G16)</f>
        <v>0</v>
      </c>
    </row>
    <row r="17" spans="1:8" ht="13.8" thickBot="1" x14ac:dyDescent="0.3">
      <c r="A17" s="13"/>
      <c r="B17" s="13"/>
      <c r="C17" s="14"/>
      <c r="D17" s="14"/>
      <c r="E17" s="14"/>
      <c r="F17" s="14"/>
      <c r="G17" s="15"/>
      <c r="H17" s="15"/>
    </row>
    <row r="18" spans="1:8" ht="13.8" thickTop="1" x14ac:dyDescent="0.25"/>
    <row r="19" spans="1:8" x14ac:dyDescent="0.25">
      <c r="B19" s="39" t="s">
        <v>18</v>
      </c>
      <c r="C19" s="39"/>
      <c r="D19" s="39"/>
      <c r="E19" s="39"/>
      <c r="F19" s="20">
        <f>SUM(F15:F18)</f>
        <v>0</v>
      </c>
      <c r="G19" s="20">
        <f>SUM(G15:G18)</f>
        <v>0</v>
      </c>
      <c r="H19" s="21">
        <f>SUM(H15:H16)</f>
        <v>0</v>
      </c>
    </row>
    <row r="21" spans="1:8" x14ac:dyDescent="0.25">
      <c r="B21" s="40" t="s">
        <v>18</v>
      </c>
      <c r="C21" s="40"/>
      <c r="D21" s="40"/>
      <c r="E21" s="40"/>
      <c r="F21" s="41">
        <f>SUM(F19:G19)</f>
        <v>0</v>
      </c>
      <c r="G21" s="41"/>
    </row>
    <row r="22" spans="1:8" x14ac:dyDescent="0.25">
      <c r="B22" s="39" t="s">
        <v>45</v>
      </c>
      <c r="C22" s="39"/>
      <c r="D22" s="39"/>
      <c r="E22" s="39"/>
      <c r="F22" s="43">
        <f>F21*0.27</f>
        <v>0</v>
      </c>
      <c r="G22" s="43"/>
      <c r="H22" s="22"/>
    </row>
    <row r="24" spans="1:8" ht="13.8" thickBot="1" x14ac:dyDescent="0.3">
      <c r="B24" s="44" t="s">
        <v>18</v>
      </c>
      <c r="C24" s="44"/>
      <c r="D24" s="44"/>
      <c r="E24" s="44"/>
      <c r="F24" s="45">
        <f>SUM(F21:G22)</f>
        <v>0</v>
      </c>
      <c r="G24" s="45"/>
      <c r="H24" s="14"/>
    </row>
    <row r="25" spans="1:8" ht="13.8" thickTop="1" x14ac:dyDescent="0.25"/>
    <row r="26" spans="1:8" x14ac:dyDescent="0.25">
      <c r="A26" s="46"/>
      <c r="B26" s="47"/>
      <c r="C26" s="47"/>
      <c r="D26" s="47"/>
      <c r="E26" s="47"/>
      <c r="F26" s="47"/>
      <c r="G26" s="47"/>
      <c r="H26" s="47"/>
    </row>
    <row r="27" spans="1:8" x14ac:dyDescent="0.25">
      <c r="A27" s="47"/>
      <c r="B27" s="47"/>
      <c r="C27" s="47"/>
      <c r="D27" s="47"/>
      <c r="E27" s="47"/>
      <c r="F27" s="47"/>
      <c r="G27" s="47"/>
      <c r="H27" s="47"/>
    </row>
    <row r="28" spans="1:8" x14ac:dyDescent="0.25">
      <c r="A28" s="47"/>
      <c r="B28" s="47"/>
      <c r="C28" s="47"/>
      <c r="D28" s="47"/>
      <c r="E28" s="47"/>
      <c r="F28" s="47"/>
      <c r="G28" s="47"/>
      <c r="H28" s="47"/>
    </row>
    <row r="29" spans="1:8" x14ac:dyDescent="0.25">
      <c r="A29" s="47"/>
      <c r="B29" s="47"/>
      <c r="C29" s="47"/>
      <c r="D29" s="47"/>
      <c r="E29" s="47"/>
      <c r="F29" s="47"/>
      <c r="G29" s="47"/>
      <c r="H29" s="47"/>
    </row>
    <row r="30" spans="1:8" x14ac:dyDescent="0.25">
      <c r="A30" s="47"/>
      <c r="B30" s="47"/>
      <c r="C30" s="47"/>
      <c r="D30" s="47"/>
      <c r="E30" s="47"/>
      <c r="F30" s="47"/>
      <c r="G30" s="47"/>
      <c r="H30" s="47"/>
    </row>
    <row r="31" spans="1:8" x14ac:dyDescent="0.25">
      <c r="A31" s="47"/>
      <c r="B31" s="47"/>
      <c r="C31" s="47"/>
      <c r="D31" s="47"/>
      <c r="E31" s="47"/>
      <c r="F31" s="47"/>
      <c r="G31" s="47"/>
      <c r="H31" s="47"/>
    </row>
    <row r="32" spans="1:8" x14ac:dyDescent="0.25">
      <c r="A32" s="47"/>
      <c r="B32" s="47"/>
      <c r="C32" s="47"/>
      <c r="D32" s="47"/>
      <c r="E32" s="47"/>
      <c r="F32" s="47"/>
      <c r="G32" s="47"/>
      <c r="H32" s="47"/>
    </row>
    <row r="35" spans="1:7" x14ac:dyDescent="0.25">
      <c r="A35" s="23" t="s">
        <v>60</v>
      </c>
      <c r="B35" s="23"/>
      <c r="C35" s="24">
        <v>43296</v>
      </c>
      <c r="D35" s="23"/>
      <c r="F35" s="43"/>
      <c r="G35" s="43"/>
    </row>
    <row r="36" spans="1:7" x14ac:dyDescent="0.25">
      <c r="F36" s="42" t="s">
        <v>21</v>
      </c>
      <c r="G36" s="42"/>
    </row>
    <row r="38" spans="1:7" x14ac:dyDescent="0.25">
      <c r="D38" s="16"/>
    </row>
  </sheetData>
  <mergeCells count="17">
    <mergeCell ref="B19:E19"/>
    <mergeCell ref="B21:E21"/>
    <mergeCell ref="F21:G21"/>
    <mergeCell ref="F36:G36"/>
    <mergeCell ref="B22:E22"/>
    <mergeCell ref="F22:G22"/>
    <mergeCell ref="B24:E24"/>
    <mergeCell ref="F24:G24"/>
    <mergeCell ref="A26:H32"/>
    <mergeCell ref="F35:G35"/>
    <mergeCell ref="A6:H6"/>
    <mergeCell ref="A8:H10"/>
    <mergeCell ref="B15:E15"/>
    <mergeCell ref="B16:E16"/>
    <mergeCell ref="A1:C1"/>
    <mergeCell ref="A2:H2"/>
    <mergeCell ref="D1:H1"/>
  </mergeCells>
  <printOptions horizontalCentered="1"/>
  <pageMargins left="0.31496062992125984" right="0.31496062992125984"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7"/>
  <sheetViews>
    <sheetView view="pageBreakPreview" zoomScale="85" zoomScaleNormal="85" zoomScaleSheetLayoutView="85" workbookViewId="0">
      <pane xSplit="2" ySplit="2" topLeftCell="C15" activePane="bottomRight" state="frozen"/>
      <selection pane="topRight" activeCell="C1" sqref="C1"/>
      <selection pane="bottomLeft" activeCell="A3" sqref="A3"/>
      <selection pane="bottomRight" activeCell="A27" sqref="A27"/>
    </sheetView>
  </sheetViews>
  <sheetFormatPr defaultRowHeight="14.4" x14ac:dyDescent="0.3"/>
  <cols>
    <col min="1" max="1" width="8.44140625" bestFit="1" customWidth="1"/>
    <col min="2" max="2" width="62.6640625" customWidth="1"/>
    <col min="3" max="3" width="13.109375" customWidth="1"/>
    <col min="6" max="6" width="12.6640625" customWidth="1"/>
    <col min="7" max="7" width="16.5546875" customWidth="1"/>
    <col min="8" max="8" width="16" customWidth="1"/>
  </cols>
  <sheetData>
    <row r="1" spans="1:9" x14ac:dyDescent="0.3">
      <c r="A1" s="53" t="s">
        <v>0</v>
      </c>
      <c r="B1" s="49" t="s">
        <v>1</v>
      </c>
      <c r="C1" s="26" t="s">
        <v>2</v>
      </c>
      <c r="D1" s="26" t="s">
        <v>3</v>
      </c>
      <c r="E1" s="50" t="s">
        <v>4</v>
      </c>
      <c r="F1" s="51"/>
      <c r="G1" s="50" t="s">
        <v>5</v>
      </c>
      <c r="H1" s="51"/>
      <c r="I1" s="1"/>
    </row>
    <row r="2" spans="1:9" x14ac:dyDescent="0.3">
      <c r="A2" s="54"/>
      <c r="B2" s="49"/>
      <c r="C2" s="26"/>
      <c r="D2" s="26"/>
      <c r="E2" s="27" t="s">
        <v>6</v>
      </c>
      <c r="F2" s="27" t="s">
        <v>7</v>
      </c>
      <c r="G2" s="27" t="s">
        <v>6</v>
      </c>
      <c r="H2" s="27" t="s">
        <v>7</v>
      </c>
      <c r="I2" s="1"/>
    </row>
    <row r="3" spans="1:9" s="5" customFormat="1" x14ac:dyDescent="0.3">
      <c r="A3" s="5" t="s">
        <v>31</v>
      </c>
      <c r="B3" s="5" t="s">
        <v>134</v>
      </c>
      <c r="C3" s="5">
        <v>5</v>
      </c>
      <c r="D3" s="25" t="s">
        <v>68</v>
      </c>
      <c r="E3" s="28"/>
      <c r="F3" s="28"/>
      <c r="G3" s="28"/>
      <c r="H3" s="28"/>
    </row>
    <row r="4" spans="1:9" s="5" customFormat="1" ht="72" x14ac:dyDescent="0.3">
      <c r="A4" s="5" t="s">
        <v>10</v>
      </c>
      <c r="B4" s="5" t="s">
        <v>124</v>
      </c>
      <c r="C4" s="5">
        <v>1</v>
      </c>
      <c r="D4" s="25" t="s">
        <v>68</v>
      </c>
      <c r="E4" s="28"/>
      <c r="F4" s="28"/>
      <c r="G4" s="28"/>
      <c r="H4" s="28"/>
    </row>
    <row r="5" spans="1:9" s="5" customFormat="1" ht="28.8" x14ac:dyDescent="0.3">
      <c r="A5" s="5" t="s">
        <v>11</v>
      </c>
      <c r="B5" s="5" t="s">
        <v>125</v>
      </c>
      <c r="C5" s="5">
        <v>1</v>
      </c>
      <c r="D5" s="25" t="s">
        <v>68</v>
      </c>
      <c r="E5" s="28"/>
      <c r="F5" s="28"/>
      <c r="G5" s="28"/>
      <c r="H5" s="28"/>
    </row>
    <row r="6" spans="1:9" s="5" customFormat="1" ht="43.2" x14ac:dyDescent="0.3">
      <c r="A6" s="5" t="s">
        <v>22</v>
      </c>
      <c r="B6" s="5" t="s">
        <v>126</v>
      </c>
      <c r="C6" s="5">
        <v>1</v>
      </c>
      <c r="D6" s="25" t="s">
        <v>68</v>
      </c>
      <c r="E6" s="28"/>
      <c r="F6" s="28"/>
      <c r="G6" s="28"/>
      <c r="H6" s="28"/>
    </row>
    <row r="7" spans="1:9" s="5" customFormat="1" ht="72" x14ac:dyDescent="0.3">
      <c r="A7" s="5" t="s">
        <v>23</v>
      </c>
      <c r="B7" s="5" t="s">
        <v>69</v>
      </c>
      <c r="C7" s="6">
        <v>1</v>
      </c>
      <c r="D7" s="25" t="s">
        <v>68</v>
      </c>
      <c r="E7" s="28"/>
      <c r="F7" s="28"/>
      <c r="G7" s="28"/>
      <c r="H7" s="28"/>
    </row>
    <row r="8" spans="1:9" s="5" customFormat="1" ht="72" x14ac:dyDescent="0.3">
      <c r="A8" s="5" t="s">
        <v>32</v>
      </c>
      <c r="B8" s="5" t="s">
        <v>70</v>
      </c>
      <c r="C8" s="5">
        <v>1</v>
      </c>
      <c r="D8" s="25" t="s">
        <v>68</v>
      </c>
      <c r="E8" s="28"/>
      <c r="F8" s="28"/>
      <c r="G8" s="28"/>
      <c r="H8" s="28"/>
    </row>
    <row r="9" spans="1:9" s="5" customFormat="1" ht="72" x14ac:dyDescent="0.3">
      <c r="A9" s="5" t="s">
        <v>33</v>
      </c>
      <c r="B9" s="5" t="s">
        <v>71</v>
      </c>
      <c r="C9" s="5">
        <v>1</v>
      </c>
      <c r="D9" s="25" t="s">
        <v>68</v>
      </c>
      <c r="E9" s="28"/>
      <c r="F9" s="28"/>
      <c r="G9" s="28"/>
      <c r="H9" s="28"/>
    </row>
    <row r="10" spans="1:9" s="5" customFormat="1" ht="72" x14ac:dyDescent="0.3">
      <c r="A10" s="5" t="s">
        <v>24</v>
      </c>
      <c r="B10" s="5" t="s">
        <v>72</v>
      </c>
      <c r="C10" s="5">
        <v>1</v>
      </c>
      <c r="D10" s="25" t="s">
        <v>68</v>
      </c>
      <c r="E10" s="28"/>
      <c r="F10" s="28"/>
      <c r="G10" s="28"/>
      <c r="H10" s="28"/>
    </row>
    <row r="11" spans="1:9" s="5" customFormat="1" ht="72" x14ac:dyDescent="0.3">
      <c r="A11" s="5" t="s">
        <v>25</v>
      </c>
      <c r="B11" s="5" t="s">
        <v>73</v>
      </c>
      <c r="C11" s="5">
        <v>1</v>
      </c>
      <c r="D11" s="25" t="s">
        <v>68</v>
      </c>
      <c r="E11" s="28"/>
      <c r="F11" s="28"/>
      <c r="G11" s="28"/>
      <c r="H11" s="28"/>
    </row>
    <row r="12" spans="1:9" s="5" customFormat="1" ht="72" x14ac:dyDescent="0.3">
      <c r="A12" s="5" t="s">
        <v>34</v>
      </c>
      <c r="B12" s="5" t="s">
        <v>74</v>
      </c>
      <c r="C12" s="5">
        <v>1</v>
      </c>
      <c r="D12" s="25" t="s">
        <v>68</v>
      </c>
      <c r="E12" s="28"/>
      <c r="F12" s="28"/>
      <c r="G12" s="28"/>
      <c r="H12" s="28"/>
    </row>
    <row r="13" spans="1:9" s="5" customFormat="1" ht="43.8" customHeight="1" x14ac:dyDescent="0.3">
      <c r="A13" s="5" t="s">
        <v>35</v>
      </c>
      <c r="B13" s="5" t="s">
        <v>127</v>
      </c>
      <c r="C13" s="5">
        <v>1</v>
      </c>
      <c r="D13" s="25" t="s">
        <v>68</v>
      </c>
      <c r="E13" s="28"/>
      <c r="F13" s="28"/>
      <c r="G13" s="28"/>
      <c r="H13" s="28"/>
    </row>
    <row r="14" spans="1:9" s="5" customFormat="1" ht="43.2" x14ac:dyDescent="0.3">
      <c r="A14" s="5" t="s">
        <v>12</v>
      </c>
      <c r="B14" s="5" t="s">
        <v>75</v>
      </c>
      <c r="C14" s="5">
        <v>1</v>
      </c>
      <c r="D14" s="25" t="s">
        <v>68</v>
      </c>
      <c r="E14" s="28"/>
      <c r="F14" s="28"/>
      <c r="G14" s="28"/>
      <c r="H14" s="28"/>
    </row>
    <row r="15" spans="1:9" s="5" customFormat="1" ht="57.6" x14ac:dyDescent="0.3">
      <c r="A15" s="5" t="s">
        <v>36</v>
      </c>
      <c r="B15" s="5" t="s">
        <v>128</v>
      </c>
      <c r="C15" s="5">
        <v>1</v>
      </c>
      <c r="D15" s="25" t="s">
        <v>68</v>
      </c>
      <c r="E15" s="28"/>
      <c r="F15" s="28"/>
      <c r="G15" s="28"/>
      <c r="H15" s="28"/>
    </row>
    <row r="16" spans="1:9" s="5" customFormat="1" ht="72" x14ac:dyDescent="0.3">
      <c r="A16" s="5" t="s">
        <v>13</v>
      </c>
      <c r="B16" s="6" t="s">
        <v>76</v>
      </c>
      <c r="C16" s="5">
        <v>25</v>
      </c>
      <c r="D16" s="25" t="s">
        <v>77</v>
      </c>
      <c r="E16" s="28"/>
      <c r="F16" s="28"/>
      <c r="G16" s="28"/>
      <c r="H16" s="28"/>
    </row>
    <row r="17" spans="1:8" s="5" customFormat="1" ht="28.8" x14ac:dyDescent="0.3">
      <c r="A17" s="5" t="s">
        <v>14</v>
      </c>
      <c r="B17" s="6" t="s">
        <v>78</v>
      </c>
      <c r="C17" s="5">
        <v>8</v>
      </c>
      <c r="D17" s="25" t="s">
        <v>68</v>
      </c>
      <c r="E17" s="28"/>
      <c r="F17" s="28"/>
      <c r="G17" s="28"/>
      <c r="H17" s="28"/>
    </row>
    <row r="18" spans="1:8" s="5" customFormat="1" ht="28.8" x14ac:dyDescent="0.3">
      <c r="A18" s="5" t="s">
        <v>16</v>
      </c>
      <c r="B18" s="6" t="s">
        <v>79</v>
      </c>
      <c r="C18" s="5">
        <v>5</v>
      </c>
      <c r="D18" s="25" t="s">
        <v>68</v>
      </c>
      <c r="E18" s="28"/>
      <c r="F18" s="28"/>
      <c r="G18" s="28"/>
      <c r="H18" s="28"/>
    </row>
    <row r="19" spans="1:8" s="5" customFormat="1" ht="43.2" x14ac:dyDescent="0.3">
      <c r="A19" s="5" t="s">
        <v>17</v>
      </c>
      <c r="B19" s="6" t="s">
        <v>80</v>
      </c>
      <c r="C19" s="5">
        <v>1</v>
      </c>
      <c r="D19" s="25" t="s">
        <v>68</v>
      </c>
      <c r="E19" s="28"/>
      <c r="F19" s="28"/>
      <c r="G19" s="28"/>
      <c r="H19" s="28"/>
    </row>
    <row r="20" spans="1:8" s="5" customFormat="1" ht="43.2" x14ac:dyDescent="0.3">
      <c r="A20" s="5" t="s">
        <v>26</v>
      </c>
      <c r="B20" s="6" t="s">
        <v>81</v>
      </c>
      <c r="C20" s="5">
        <v>1</v>
      </c>
      <c r="D20" s="25" t="s">
        <v>68</v>
      </c>
      <c r="E20" s="28"/>
      <c r="F20" s="28"/>
      <c r="G20" s="28"/>
      <c r="H20" s="28"/>
    </row>
    <row r="21" spans="1:8" s="5" customFormat="1" ht="28.8" x14ac:dyDescent="0.3">
      <c r="A21" s="5" t="s">
        <v>27</v>
      </c>
      <c r="B21" s="6" t="s">
        <v>129</v>
      </c>
      <c r="C21" s="5">
        <v>1</v>
      </c>
      <c r="D21" s="25" t="s">
        <v>68</v>
      </c>
      <c r="E21" s="28"/>
      <c r="F21" s="28"/>
      <c r="G21" s="28"/>
      <c r="H21" s="28"/>
    </row>
    <row r="22" spans="1:8" s="5" customFormat="1" ht="28.8" x14ac:dyDescent="0.3">
      <c r="A22" s="5" t="s">
        <v>28</v>
      </c>
      <c r="B22" s="6" t="s">
        <v>82</v>
      </c>
      <c r="C22" s="5">
        <v>1</v>
      </c>
      <c r="D22" s="25" t="s">
        <v>68</v>
      </c>
      <c r="E22" s="28"/>
      <c r="F22" s="28"/>
      <c r="G22" s="28"/>
      <c r="H22" s="28"/>
    </row>
    <row r="23" spans="1:8" s="5" customFormat="1" ht="28.8" x14ac:dyDescent="0.3">
      <c r="A23" s="5" t="s">
        <v>29</v>
      </c>
      <c r="B23" s="6" t="s">
        <v>83</v>
      </c>
      <c r="C23" s="5">
        <v>1</v>
      </c>
      <c r="D23" s="25" t="s">
        <v>68</v>
      </c>
      <c r="E23" s="28"/>
      <c r="F23" s="28"/>
      <c r="G23" s="28"/>
      <c r="H23" s="28"/>
    </row>
    <row r="24" spans="1:8" s="5" customFormat="1" ht="28.8" x14ac:dyDescent="0.3">
      <c r="A24" s="5" t="s">
        <v>30</v>
      </c>
      <c r="B24" s="6" t="s">
        <v>84</v>
      </c>
      <c r="C24" s="5">
        <v>1</v>
      </c>
      <c r="D24" s="25" t="s">
        <v>68</v>
      </c>
      <c r="E24" s="28"/>
      <c r="F24" s="28"/>
      <c r="G24" s="28"/>
      <c r="H24" s="28"/>
    </row>
    <row r="25" spans="1:8" s="11" customFormat="1" x14ac:dyDescent="0.3">
      <c r="A25" s="7"/>
      <c r="B25" s="6"/>
      <c r="C25" s="8"/>
      <c r="D25" s="9"/>
      <c r="E25" s="52" t="s">
        <v>8</v>
      </c>
      <c r="F25" s="52"/>
      <c r="G25" s="10">
        <f>SUM(G3:G24)</f>
        <v>0</v>
      </c>
      <c r="H25" s="9"/>
    </row>
    <row r="26" spans="1:8" s="11" customFormat="1" x14ac:dyDescent="0.3">
      <c r="A26" s="7"/>
      <c r="B26" s="6"/>
      <c r="C26" s="8"/>
      <c r="D26" s="9"/>
      <c r="E26" s="52" t="s">
        <v>9</v>
      </c>
      <c r="F26" s="52"/>
      <c r="G26" s="9"/>
      <c r="H26" s="10">
        <f>SUM(H3:H25)</f>
        <v>0</v>
      </c>
    </row>
    <row r="27" spans="1:8" s="11" customFormat="1" x14ac:dyDescent="0.3">
      <c r="A27" s="7"/>
      <c r="B27" s="5"/>
      <c r="C27" s="7"/>
      <c r="D27" s="52" t="s">
        <v>43</v>
      </c>
      <c r="E27" s="52"/>
      <c r="F27" s="52"/>
      <c r="G27" s="10">
        <f>SUM(G25:H26)</f>
        <v>0</v>
      </c>
      <c r="H27" s="9"/>
    </row>
    <row r="28" spans="1:8" x14ac:dyDescent="0.3">
      <c r="A28" s="2"/>
      <c r="B28" s="1"/>
      <c r="C28" s="2"/>
      <c r="D28" s="48"/>
      <c r="E28" s="48"/>
      <c r="F28" s="48"/>
      <c r="G28" s="3"/>
      <c r="H28" s="4"/>
    </row>
    <row r="29" spans="1:8" x14ac:dyDescent="0.3">
      <c r="A29" s="2"/>
      <c r="B29" s="1"/>
      <c r="C29" s="2"/>
      <c r="D29" s="2"/>
      <c r="E29" s="2"/>
      <c r="F29" s="2"/>
      <c r="G29" s="2"/>
      <c r="H29" s="2"/>
    </row>
    <row r="30" spans="1:8" x14ac:dyDescent="0.3">
      <c r="A30" s="2"/>
      <c r="B30" s="1"/>
      <c r="C30" s="2"/>
      <c r="D30" s="2"/>
      <c r="E30" s="2"/>
      <c r="F30" s="2"/>
      <c r="G30" s="2"/>
      <c r="H30" s="2"/>
    </row>
    <row r="31" spans="1:8" x14ac:dyDescent="0.3">
      <c r="A31" s="2"/>
      <c r="B31" s="1"/>
      <c r="C31" s="2"/>
      <c r="D31" s="2"/>
      <c r="E31" s="2"/>
      <c r="F31" s="2"/>
      <c r="G31" s="2"/>
      <c r="H31" s="2"/>
    </row>
    <row r="32" spans="1:8" x14ac:dyDescent="0.3">
      <c r="A32" s="2"/>
      <c r="B32" s="1"/>
      <c r="C32" s="2"/>
      <c r="D32" s="2"/>
      <c r="E32" s="2"/>
      <c r="F32" s="2"/>
      <c r="G32" s="2"/>
      <c r="H32" s="2"/>
    </row>
    <row r="33" spans="1:8" x14ac:dyDescent="0.3">
      <c r="A33" s="2"/>
      <c r="B33" s="1"/>
      <c r="C33" s="2"/>
      <c r="D33" s="2"/>
      <c r="E33" s="2"/>
      <c r="F33" s="2"/>
      <c r="G33" s="2"/>
      <c r="H33" s="2"/>
    </row>
    <row r="34" spans="1:8" x14ac:dyDescent="0.3">
      <c r="A34" s="2"/>
      <c r="B34" s="1"/>
      <c r="C34" s="2"/>
      <c r="D34" s="2"/>
      <c r="E34" s="2"/>
      <c r="F34" s="2"/>
      <c r="G34" s="2"/>
      <c r="H34" s="2"/>
    </row>
    <row r="35" spans="1:8" x14ac:dyDescent="0.3">
      <c r="A35" s="2"/>
      <c r="B35" s="1"/>
      <c r="C35" s="2"/>
      <c r="D35" s="2"/>
      <c r="E35" s="2"/>
      <c r="F35" s="2"/>
      <c r="G35" s="2"/>
      <c r="H35" s="2"/>
    </row>
    <row r="36" spans="1:8" x14ac:dyDescent="0.3">
      <c r="A36" s="2"/>
      <c r="B36" s="1"/>
      <c r="C36" s="2"/>
      <c r="D36" s="2"/>
      <c r="E36" s="2"/>
      <c r="F36" s="2"/>
      <c r="G36" s="2"/>
      <c r="H36" s="2"/>
    </row>
    <row r="37" spans="1:8" x14ac:dyDescent="0.3">
      <c r="A37" s="2"/>
      <c r="B37" s="1"/>
      <c r="C37" s="2"/>
      <c r="D37" s="2"/>
      <c r="E37" s="2"/>
      <c r="F37" s="2"/>
      <c r="G37" s="2"/>
      <c r="H37" s="2"/>
    </row>
  </sheetData>
  <mergeCells count="8">
    <mergeCell ref="A1:A2"/>
    <mergeCell ref="D27:F27"/>
    <mergeCell ref="D28:F28"/>
    <mergeCell ref="B1:B2"/>
    <mergeCell ref="E1:F1"/>
    <mergeCell ref="G1:H1"/>
    <mergeCell ref="E25:F25"/>
    <mergeCell ref="E26:F26"/>
  </mergeCells>
  <printOptions horizontalCentered="1" gridLines="1"/>
  <pageMargins left="0.11811023622047245" right="0.11811023622047245" top="0.74803149606299213" bottom="0.74803149606299213" header="0.31496062992125984" footer="0.31496062992125984"/>
  <pageSetup paperSize="9" scale="90" orientation="landscape" horizontalDpi="200" verticalDpi="200" r:id="rId1"/>
  <headerFooter>
    <oddHeader xml:space="preserve">&amp;C
</oddHeader>
    <oddFooter>&amp;C&amp;N/&amp;P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8"/>
  <sheetViews>
    <sheetView view="pageBreakPreview" zoomScale="85" zoomScaleNormal="85" zoomScaleSheetLayoutView="85" workbookViewId="0">
      <pane xSplit="2" ySplit="2" topLeftCell="C33" activePane="bottomRight" state="frozen"/>
      <selection pane="topRight" activeCell="C1" sqref="C1"/>
      <selection pane="bottomLeft" activeCell="A3" sqref="A3"/>
      <selection pane="bottomRight" activeCell="A47" sqref="A47"/>
    </sheetView>
  </sheetViews>
  <sheetFormatPr defaultRowHeight="14.4" x14ac:dyDescent="0.3"/>
  <cols>
    <col min="1" max="1" width="8.44140625" bestFit="1" customWidth="1"/>
    <col min="2" max="2" width="62.6640625" customWidth="1"/>
    <col min="3" max="3" width="13.109375" customWidth="1"/>
    <col min="6" max="6" width="12.6640625" customWidth="1"/>
    <col min="7" max="7" width="16.5546875" customWidth="1"/>
    <col min="8" max="8" width="16" customWidth="1"/>
  </cols>
  <sheetData>
    <row r="1" spans="1:9" x14ac:dyDescent="0.3">
      <c r="A1" s="53" t="s">
        <v>0</v>
      </c>
      <c r="B1" s="49" t="s">
        <v>1</v>
      </c>
      <c r="C1" s="29" t="s">
        <v>2</v>
      </c>
      <c r="D1" s="29" t="s">
        <v>3</v>
      </c>
      <c r="E1" s="50" t="s">
        <v>4</v>
      </c>
      <c r="F1" s="51"/>
      <c r="G1" s="50" t="s">
        <v>5</v>
      </c>
      <c r="H1" s="51"/>
      <c r="I1" s="1"/>
    </row>
    <row r="2" spans="1:9" x14ac:dyDescent="0.3">
      <c r="A2" s="54"/>
      <c r="B2" s="49"/>
      <c r="C2" s="29"/>
      <c r="D2" s="29"/>
      <c r="E2" s="27" t="s">
        <v>6</v>
      </c>
      <c r="F2" s="27" t="s">
        <v>7</v>
      </c>
      <c r="G2" s="27" t="s">
        <v>6</v>
      </c>
      <c r="H2" s="27" t="s">
        <v>7</v>
      </c>
      <c r="I2" s="1"/>
    </row>
    <row r="3" spans="1:9" s="5" customFormat="1" ht="90" customHeight="1" x14ac:dyDescent="0.3">
      <c r="A3" s="5" t="s">
        <v>31</v>
      </c>
      <c r="B3" s="5" t="s">
        <v>85</v>
      </c>
      <c r="C3" s="5">
        <v>1</v>
      </c>
      <c r="D3" s="25" t="s">
        <v>68</v>
      </c>
      <c r="E3" s="28"/>
      <c r="F3" s="28"/>
      <c r="G3" s="28"/>
      <c r="H3" s="28"/>
    </row>
    <row r="4" spans="1:9" s="5" customFormat="1" ht="86.4" x14ac:dyDescent="0.3">
      <c r="A4" s="5" t="s">
        <v>10</v>
      </c>
      <c r="B4" s="5" t="s">
        <v>86</v>
      </c>
      <c r="C4" s="5">
        <v>8</v>
      </c>
      <c r="D4" s="25" t="s">
        <v>68</v>
      </c>
      <c r="E4" s="28"/>
      <c r="F4" s="28"/>
      <c r="G4" s="28"/>
      <c r="H4" s="28"/>
    </row>
    <row r="5" spans="1:9" s="5" customFormat="1" ht="28.8" x14ac:dyDescent="0.3">
      <c r="A5" s="5" t="s">
        <v>11</v>
      </c>
      <c r="B5" s="5" t="s">
        <v>131</v>
      </c>
      <c r="C5" s="5">
        <v>12</v>
      </c>
      <c r="D5" s="25" t="s">
        <v>68</v>
      </c>
      <c r="E5" s="28"/>
      <c r="F5" s="28"/>
      <c r="G5" s="28"/>
      <c r="H5" s="28"/>
    </row>
    <row r="6" spans="1:9" s="5" customFormat="1" ht="28.8" x14ac:dyDescent="0.3">
      <c r="A6" s="5" t="s">
        <v>22</v>
      </c>
      <c r="B6" s="5" t="s">
        <v>130</v>
      </c>
      <c r="C6" s="5">
        <v>12</v>
      </c>
      <c r="D6" s="25" t="s">
        <v>68</v>
      </c>
      <c r="E6" s="28"/>
      <c r="F6" s="28"/>
      <c r="G6" s="28"/>
      <c r="H6" s="28"/>
    </row>
    <row r="7" spans="1:9" s="5" customFormat="1" ht="57.6" x14ac:dyDescent="0.3">
      <c r="A7" s="5" t="s">
        <v>23</v>
      </c>
      <c r="B7" s="5" t="s">
        <v>132</v>
      </c>
      <c r="C7" s="5">
        <v>4</v>
      </c>
      <c r="D7" s="25" t="s">
        <v>68</v>
      </c>
      <c r="E7" s="28"/>
      <c r="F7" s="28"/>
      <c r="G7" s="28"/>
      <c r="H7" s="28"/>
    </row>
    <row r="8" spans="1:9" s="5" customFormat="1" ht="100.8" x14ac:dyDescent="0.3">
      <c r="A8" s="5" t="s">
        <v>32</v>
      </c>
      <c r="B8" s="5" t="s">
        <v>87</v>
      </c>
      <c r="C8" s="5">
        <v>96</v>
      </c>
      <c r="D8" s="25" t="s">
        <v>77</v>
      </c>
      <c r="E8" s="28"/>
      <c r="F8" s="28"/>
      <c r="G8" s="28"/>
      <c r="H8" s="28"/>
    </row>
    <row r="9" spans="1:9" s="5" customFormat="1" ht="100.8" x14ac:dyDescent="0.3">
      <c r="A9" s="5" t="s">
        <v>33</v>
      </c>
      <c r="B9" s="5" t="s">
        <v>88</v>
      </c>
      <c r="C9" s="5">
        <v>48</v>
      </c>
      <c r="D9" s="25" t="s">
        <v>77</v>
      </c>
      <c r="E9" s="28"/>
      <c r="F9" s="28"/>
      <c r="G9" s="28"/>
      <c r="H9" s="28"/>
    </row>
    <row r="10" spans="1:9" s="5" customFormat="1" ht="100.8" x14ac:dyDescent="0.3">
      <c r="A10" s="5" t="s">
        <v>24</v>
      </c>
      <c r="B10" s="5" t="s">
        <v>89</v>
      </c>
      <c r="C10" s="5">
        <v>18</v>
      </c>
      <c r="D10" s="25" t="s">
        <v>77</v>
      </c>
      <c r="E10" s="28"/>
      <c r="F10" s="28"/>
      <c r="G10" s="28"/>
      <c r="H10" s="28"/>
    </row>
    <row r="11" spans="1:9" s="5" customFormat="1" ht="43.2" x14ac:dyDescent="0.3">
      <c r="A11" s="5" t="s">
        <v>25</v>
      </c>
      <c r="B11" s="5" t="s">
        <v>90</v>
      </c>
      <c r="C11" s="5">
        <v>30</v>
      </c>
      <c r="D11" s="25" t="s">
        <v>68</v>
      </c>
      <c r="E11" s="28"/>
      <c r="F11" s="28"/>
      <c r="G11" s="28"/>
      <c r="H11" s="28"/>
    </row>
    <row r="12" spans="1:9" s="5" customFormat="1" ht="43.2" x14ac:dyDescent="0.3">
      <c r="A12" s="5" t="s">
        <v>34</v>
      </c>
      <c r="B12" s="5" t="s">
        <v>91</v>
      </c>
      <c r="C12" s="5">
        <v>15</v>
      </c>
      <c r="D12" s="25" t="s">
        <v>68</v>
      </c>
      <c r="E12" s="28"/>
      <c r="F12" s="28"/>
      <c r="G12" s="28"/>
      <c r="H12" s="28"/>
    </row>
    <row r="13" spans="1:9" s="5" customFormat="1" ht="43.2" x14ac:dyDescent="0.3">
      <c r="A13" s="5" t="s">
        <v>35</v>
      </c>
      <c r="B13" s="6" t="s">
        <v>92</v>
      </c>
      <c r="C13" s="5">
        <v>15</v>
      </c>
      <c r="D13" s="25" t="s">
        <v>68</v>
      </c>
      <c r="E13" s="28"/>
      <c r="F13" s="28"/>
      <c r="G13" s="28"/>
      <c r="H13" s="28"/>
    </row>
    <row r="14" spans="1:9" s="5" customFormat="1" ht="43.2" x14ac:dyDescent="0.3">
      <c r="A14" s="5" t="s">
        <v>12</v>
      </c>
      <c r="B14" s="6" t="s">
        <v>93</v>
      </c>
      <c r="C14" s="5">
        <v>15</v>
      </c>
      <c r="D14" s="25" t="s">
        <v>68</v>
      </c>
      <c r="E14" s="28"/>
      <c r="F14" s="28"/>
      <c r="G14" s="28"/>
      <c r="H14" s="28"/>
    </row>
    <row r="15" spans="1:9" s="5" customFormat="1" ht="43.2" x14ac:dyDescent="0.3">
      <c r="A15" s="5" t="s">
        <v>36</v>
      </c>
      <c r="B15" s="6" t="s">
        <v>94</v>
      </c>
      <c r="C15" s="5">
        <v>5</v>
      </c>
      <c r="D15" s="25" t="s">
        <v>68</v>
      </c>
      <c r="E15" s="28"/>
      <c r="F15" s="28"/>
      <c r="G15" s="28"/>
      <c r="H15" s="28"/>
    </row>
    <row r="16" spans="1:9" s="5" customFormat="1" ht="43.2" x14ac:dyDescent="0.3">
      <c r="A16" s="5" t="s">
        <v>13</v>
      </c>
      <c r="B16" s="6" t="s">
        <v>95</v>
      </c>
      <c r="C16" s="5">
        <v>4</v>
      </c>
      <c r="D16" s="25" t="s">
        <v>68</v>
      </c>
      <c r="E16" s="28"/>
      <c r="F16" s="28"/>
      <c r="G16" s="28"/>
      <c r="H16" s="28"/>
    </row>
    <row r="17" spans="1:8" s="5" customFormat="1" ht="43.2" x14ac:dyDescent="0.3">
      <c r="A17" s="5" t="s">
        <v>14</v>
      </c>
      <c r="B17" s="6" t="s">
        <v>96</v>
      </c>
      <c r="C17" s="5">
        <v>4</v>
      </c>
      <c r="D17" s="25" t="s">
        <v>68</v>
      </c>
      <c r="E17" s="28"/>
      <c r="F17" s="28"/>
      <c r="G17" s="28"/>
      <c r="H17" s="28"/>
    </row>
    <row r="18" spans="1:8" s="5" customFormat="1" ht="43.2" x14ac:dyDescent="0.3">
      <c r="A18" s="5" t="s">
        <v>16</v>
      </c>
      <c r="B18" s="6" t="s">
        <v>97</v>
      </c>
      <c r="C18" s="5">
        <v>2</v>
      </c>
      <c r="D18" s="25" t="s">
        <v>68</v>
      </c>
      <c r="E18" s="28"/>
      <c r="F18" s="28"/>
      <c r="G18" s="28"/>
      <c r="H18" s="28"/>
    </row>
    <row r="19" spans="1:8" s="5" customFormat="1" ht="43.2" x14ac:dyDescent="0.3">
      <c r="A19" s="5" t="s">
        <v>17</v>
      </c>
      <c r="B19" s="6" t="s">
        <v>98</v>
      </c>
      <c r="C19" s="5">
        <v>10</v>
      </c>
      <c r="D19" s="25" t="s">
        <v>68</v>
      </c>
      <c r="E19" s="28"/>
      <c r="F19" s="28"/>
      <c r="G19" s="28"/>
      <c r="H19" s="28"/>
    </row>
    <row r="20" spans="1:8" s="5" customFormat="1" ht="43.2" x14ac:dyDescent="0.3">
      <c r="A20" s="5" t="s">
        <v>26</v>
      </c>
      <c r="B20" s="6" t="s">
        <v>99</v>
      </c>
      <c r="C20" s="5">
        <v>6</v>
      </c>
      <c r="D20" s="25" t="s">
        <v>68</v>
      </c>
      <c r="E20" s="28"/>
      <c r="F20" s="28"/>
      <c r="G20" s="28"/>
      <c r="H20" s="28"/>
    </row>
    <row r="21" spans="1:8" s="5" customFormat="1" ht="43.2" x14ac:dyDescent="0.3">
      <c r="A21" s="5" t="s">
        <v>27</v>
      </c>
      <c r="B21" s="6" t="s">
        <v>100</v>
      </c>
      <c r="C21" s="5">
        <v>4</v>
      </c>
      <c r="D21" s="25" t="s">
        <v>68</v>
      </c>
      <c r="E21" s="28"/>
      <c r="F21" s="28"/>
      <c r="G21" s="28"/>
      <c r="H21" s="28"/>
    </row>
    <row r="22" spans="1:8" s="5" customFormat="1" ht="43.2" x14ac:dyDescent="0.3">
      <c r="A22" s="5" t="s">
        <v>28</v>
      </c>
      <c r="B22" s="6" t="s">
        <v>101</v>
      </c>
      <c r="C22" s="5">
        <v>4</v>
      </c>
      <c r="D22" s="25" t="s">
        <v>68</v>
      </c>
      <c r="E22" s="28"/>
      <c r="F22" s="28"/>
      <c r="G22" s="28"/>
      <c r="H22" s="28"/>
    </row>
    <row r="23" spans="1:8" s="5" customFormat="1" ht="43.2" x14ac:dyDescent="0.3">
      <c r="A23" s="5" t="s">
        <v>29</v>
      </c>
      <c r="B23" s="6" t="s">
        <v>102</v>
      </c>
      <c r="C23" s="5">
        <v>10</v>
      </c>
      <c r="D23" s="25" t="s">
        <v>68</v>
      </c>
      <c r="E23" s="28"/>
      <c r="F23" s="28"/>
      <c r="G23" s="28"/>
      <c r="H23" s="28"/>
    </row>
    <row r="24" spans="1:8" s="5" customFormat="1" ht="43.2" x14ac:dyDescent="0.3">
      <c r="A24" s="5" t="s">
        <v>30</v>
      </c>
      <c r="B24" s="5" t="s">
        <v>103</v>
      </c>
      <c r="C24" s="5">
        <v>8</v>
      </c>
      <c r="D24" s="25" t="s">
        <v>68</v>
      </c>
      <c r="E24" s="28"/>
      <c r="F24" s="28"/>
      <c r="G24" s="28"/>
      <c r="H24" s="28"/>
    </row>
    <row r="25" spans="1:8" s="5" customFormat="1" ht="43.2" x14ac:dyDescent="0.3">
      <c r="A25" s="5" t="s">
        <v>15</v>
      </c>
      <c r="B25" s="5" t="s">
        <v>104</v>
      </c>
      <c r="C25" s="5">
        <v>2</v>
      </c>
      <c r="D25" s="25" t="s">
        <v>68</v>
      </c>
      <c r="E25" s="28"/>
      <c r="F25" s="28"/>
      <c r="G25" s="28"/>
      <c r="H25" s="28"/>
    </row>
    <row r="26" spans="1:8" s="5" customFormat="1" ht="57.6" x14ac:dyDescent="0.3">
      <c r="A26" s="5" t="s">
        <v>37</v>
      </c>
      <c r="B26" s="6" t="s">
        <v>105</v>
      </c>
      <c r="C26" s="6">
        <v>12</v>
      </c>
      <c r="D26" s="25" t="s">
        <v>68</v>
      </c>
      <c r="E26" s="28"/>
      <c r="F26" s="28"/>
      <c r="G26" s="28"/>
      <c r="H26" s="28"/>
    </row>
    <row r="27" spans="1:8" s="5" customFormat="1" ht="57.6" x14ac:dyDescent="0.3">
      <c r="A27" s="5" t="s">
        <v>38</v>
      </c>
      <c r="B27" s="6" t="s">
        <v>106</v>
      </c>
      <c r="C27" s="6">
        <v>4</v>
      </c>
      <c r="D27" s="25" t="s">
        <v>68</v>
      </c>
      <c r="E27" s="28"/>
      <c r="F27" s="28"/>
      <c r="G27" s="28"/>
      <c r="H27" s="28"/>
    </row>
    <row r="28" spans="1:8" s="5" customFormat="1" ht="43.2" x14ac:dyDescent="0.3">
      <c r="A28" s="5" t="s">
        <v>39</v>
      </c>
      <c r="B28" s="6" t="s">
        <v>107</v>
      </c>
      <c r="C28" s="6">
        <v>6</v>
      </c>
      <c r="D28" s="25" t="s">
        <v>68</v>
      </c>
      <c r="E28" s="28"/>
      <c r="F28" s="28"/>
      <c r="G28" s="28"/>
      <c r="H28" s="28"/>
    </row>
    <row r="29" spans="1:8" s="5" customFormat="1" ht="43.2" x14ac:dyDescent="0.3">
      <c r="A29" s="5" t="s">
        <v>40</v>
      </c>
      <c r="B29" s="6" t="s">
        <v>108</v>
      </c>
      <c r="C29" s="6">
        <v>4</v>
      </c>
      <c r="D29" s="25" t="s">
        <v>68</v>
      </c>
      <c r="E29" s="28"/>
      <c r="F29" s="28"/>
      <c r="G29" s="28"/>
      <c r="H29" s="28"/>
    </row>
    <row r="30" spans="1:8" s="5" customFormat="1" ht="43.2" x14ac:dyDescent="0.3">
      <c r="A30" s="5" t="s">
        <v>41</v>
      </c>
      <c r="B30" s="6" t="s">
        <v>109</v>
      </c>
      <c r="C30" s="6">
        <v>2</v>
      </c>
      <c r="D30" s="25" t="s">
        <v>68</v>
      </c>
      <c r="E30" s="28"/>
      <c r="F30" s="28"/>
      <c r="G30" s="28"/>
      <c r="H30" s="28"/>
    </row>
    <row r="31" spans="1:8" s="5" customFormat="1" ht="43.2" x14ac:dyDescent="0.3">
      <c r="A31" s="5" t="s">
        <v>42</v>
      </c>
      <c r="B31" s="6" t="s">
        <v>110</v>
      </c>
      <c r="C31" s="6">
        <v>4</v>
      </c>
      <c r="D31" s="25" t="s">
        <v>68</v>
      </c>
      <c r="E31" s="28"/>
      <c r="F31" s="28"/>
      <c r="G31" s="28"/>
      <c r="H31" s="28"/>
    </row>
    <row r="32" spans="1:8" s="5" customFormat="1" ht="57.6" x14ac:dyDescent="0.3">
      <c r="A32" s="5" t="s">
        <v>46</v>
      </c>
      <c r="B32" s="6" t="s">
        <v>111</v>
      </c>
      <c r="C32" s="6">
        <v>28</v>
      </c>
      <c r="D32" s="25" t="s">
        <v>68</v>
      </c>
      <c r="E32" s="28"/>
      <c r="F32" s="28"/>
      <c r="G32" s="28"/>
      <c r="H32" s="28"/>
    </row>
    <row r="33" spans="1:8" s="5" customFormat="1" ht="57.6" x14ac:dyDescent="0.3">
      <c r="A33" s="5" t="s">
        <v>47</v>
      </c>
      <c r="B33" s="6" t="s">
        <v>112</v>
      </c>
      <c r="C33" s="6">
        <v>2</v>
      </c>
      <c r="D33" s="25" t="s">
        <v>68</v>
      </c>
      <c r="E33" s="28"/>
      <c r="F33" s="28"/>
      <c r="G33" s="28"/>
      <c r="H33" s="28"/>
    </row>
    <row r="34" spans="1:8" s="5" customFormat="1" ht="57.6" x14ac:dyDescent="0.3">
      <c r="A34" s="5" t="s">
        <v>48</v>
      </c>
      <c r="B34" s="6" t="s">
        <v>113</v>
      </c>
      <c r="C34" s="6">
        <v>4</v>
      </c>
      <c r="D34" s="25" t="s">
        <v>68</v>
      </c>
      <c r="E34" s="28"/>
      <c r="F34" s="28"/>
      <c r="G34" s="28"/>
      <c r="H34" s="28"/>
    </row>
    <row r="35" spans="1:8" s="5" customFormat="1" ht="43.2" x14ac:dyDescent="0.3">
      <c r="A35" s="5" t="s">
        <v>49</v>
      </c>
      <c r="B35" s="6" t="s">
        <v>114</v>
      </c>
      <c r="C35" s="6">
        <v>1</v>
      </c>
      <c r="D35" s="25" t="s">
        <v>68</v>
      </c>
      <c r="E35" s="28"/>
      <c r="F35" s="28"/>
      <c r="G35" s="28"/>
      <c r="H35" s="28"/>
    </row>
    <row r="36" spans="1:8" s="5" customFormat="1" ht="43.2" x14ac:dyDescent="0.3">
      <c r="A36" s="5" t="s">
        <v>50</v>
      </c>
      <c r="B36" s="6" t="s">
        <v>115</v>
      </c>
      <c r="C36" s="6">
        <v>1</v>
      </c>
      <c r="D36" s="25" t="s">
        <v>68</v>
      </c>
      <c r="E36" s="28"/>
      <c r="F36" s="28"/>
      <c r="G36" s="28"/>
      <c r="H36" s="28"/>
    </row>
    <row r="37" spans="1:8" s="5" customFormat="1" ht="43.2" x14ac:dyDescent="0.3">
      <c r="A37" s="5" t="s">
        <v>51</v>
      </c>
      <c r="B37" s="6" t="s">
        <v>133</v>
      </c>
      <c r="C37" s="6">
        <v>1</v>
      </c>
      <c r="D37" s="25" t="s">
        <v>68</v>
      </c>
      <c r="E37" s="28"/>
      <c r="F37" s="28"/>
      <c r="G37" s="28"/>
      <c r="H37" s="28"/>
    </row>
    <row r="38" spans="1:8" s="5" customFormat="1" ht="28.8" x14ac:dyDescent="0.3">
      <c r="A38" s="5" t="s">
        <v>52</v>
      </c>
      <c r="B38" s="6" t="s">
        <v>116</v>
      </c>
      <c r="C38" s="6">
        <v>4</v>
      </c>
      <c r="D38" s="25" t="s">
        <v>68</v>
      </c>
      <c r="E38" s="28"/>
      <c r="F38" s="28"/>
      <c r="G38" s="28"/>
      <c r="H38" s="28"/>
    </row>
    <row r="39" spans="1:8" s="5" customFormat="1" ht="28.8" x14ac:dyDescent="0.3">
      <c r="A39" s="5" t="s">
        <v>53</v>
      </c>
      <c r="B39" s="6" t="s">
        <v>117</v>
      </c>
      <c r="C39" s="6">
        <v>2</v>
      </c>
      <c r="D39" s="25" t="s">
        <v>68</v>
      </c>
      <c r="E39" s="28"/>
      <c r="F39" s="28"/>
      <c r="G39" s="28"/>
      <c r="H39" s="28"/>
    </row>
    <row r="40" spans="1:8" s="5" customFormat="1" ht="28.8" x14ac:dyDescent="0.3">
      <c r="A40" s="5" t="s">
        <v>54</v>
      </c>
      <c r="B40" s="6" t="s">
        <v>118</v>
      </c>
      <c r="C40" s="6">
        <v>1</v>
      </c>
      <c r="D40" s="25" t="s">
        <v>68</v>
      </c>
      <c r="E40" s="28"/>
      <c r="F40" s="28"/>
      <c r="G40" s="28"/>
      <c r="H40" s="28"/>
    </row>
    <row r="41" spans="1:8" s="5" customFormat="1" ht="28.8" x14ac:dyDescent="0.3">
      <c r="A41" s="5" t="s">
        <v>55</v>
      </c>
      <c r="B41" s="6" t="s">
        <v>135</v>
      </c>
      <c r="C41" s="6">
        <v>1</v>
      </c>
      <c r="D41" s="25" t="s">
        <v>68</v>
      </c>
      <c r="E41" s="28"/>
      <c r="F41" s="28"/>
      <c r="G41" s="28"/>
      <c r="H41" s="28"/>
    </row>
    <row r="42" spans="1:8" s="5" customFormat="1" x14ac:dyDescent="0.3">
      <c r="A42" s="5" t="s">
        <v>56</v>
      </c>
      <c r="B42" s="6" t="s">
        <v>119</v>
      </c>
      <c r="C42" s="6">
        <v>1</v>
      </c>
      <c r="D42" s="25" t="s">
        <v>120</v>
      </c>
      <c r="E42" s="28"/>
      <c r="F42" s="28"/>
      <c r="G42" s="28"/>
      <c r="H42" s="28"/>
    </row>
    <row r="43" spans="1:8" s="5" customFormat="1" x14ac:dyDescent="0.3">
      <c r="A43" s="5" t="s">
        <v>57</v>
      </c>
      <c r="B43" s="6" t="s">
        <v>121</v>
      </c>
      <c r="C43" s="6">
        <v>1</v>
      </c>
      <c r="D43" s="25" t="s">
        <v>120</v>
      </c>
      <c r="E43" s="28"/>
      <c r="F43" s="28"/>
      <c r="G43" s="28"/>
      <c r="H43" s="28"/>
    </row>
    <row r="44" spans="1:8" s="5" customFormat="1" x14ac:dyDescent="0.3">
      <c r="A44" s="5" t="s">
        <v>58</v>
      </c>
      <c r="B44" s="6" t="s">
        <v>122</v>
      </c>
      <c r="C44" s="6">
        <v>1</v>
      </c>
      <c r="D44" s="25" t="s">
        <v>120</v>
      </c>
      <c r="E44" s="28"/>
      <c r="F44" s="28"/>
      <c r="G44" s="28"/>
      <c r="H44" s="28"/>
    </row>
    <row r="45" spans="1:8" s="5" customFormat="1" x14ac:dyDescent="0.3">
      <c r="A45" s="5" t="s">
        <v>59</v>
      </c>
      <c r="B45" s="6" t="s">
        <v>123</v>
      </c>
      <c r="C45" s="6">
        <v>1</v>
      </c>
      <c r="D45" s="25" t="s">
        <v>68</v>
      </c>
      <c r="E45" s="28"/>
      <c r="F45" s="28"/>
      <c r="G45" s="28"/>
      <c r="H45" s="28"/>
    </row>
    <row r="46" spans="1:8" s="11" customFormat="1" x14ac:dyDescent="0.3">
      <c r="A46" s="7"/>
      <c r="B46" s="6"/>
      <c r="C46" s="8"/>
      <c r="D46" s="9"/>
      <c r="E46" s="52" t="s">
        <v>8</v>
      </c>
      <c r="F46" s="52"/>
      <c r="G46" s="10">
        <f>SUM(G3:G45)</f>
        <v>0</v>
      </c>
      <c r="H46" s="9"/>
    </row>
    <row r="47" spans="1:8" s="11" customFormat="1" x14ac:dyDescent="0.3">
      <c r="A47" s="7"/>
      <c r="B47" s="6"/>
      <c r="C47" s="8"/>
      <c r="D47" s="9"/>
      <c r="E47" s="52" t="s">
        <v>9</v>
      </c>
      <c r="F47" s="52"/>
      <c r="G47" s="9"/>
      <c r="H47" s="10">
        <f>SUM(H3:H46)</f>
        <v>0</v>
      </c>
    </row>
    <row r="48" spans="1:8" s="11" customFormat="1" x14ac:dyDescent="0.3">
      <c r="A48" s="7"/>
      <c r="B48" s="5"/>
      <c r="C48" s="7"/>
      <c r="D48" s="52" t="s">
        <v>43</v>
      </c>
      <c r="E48" s="52"/>
      <c r="F48" s="52"/>
      <c r="G48" s="10">
        <f>SUM(G46:H47)</f>
        <v>0</v>
      </c>
      <c r="H48" s="9"/>
    </row>
    <row r="49" spans="1:8" x14ac:dyDescent="0.3">
      <c r="A49" s="2"/>
      <c r="B49" s="1"/>
      <c r="C49" s="2"/>
      <c r="D49" s="48"/>
      <c r="E49" s="48"/>
      <c r="F49" s="48"/>
      <c r="G49" s="3"/>
      <c r="H49" s="4"/>
    </row>
    <row r="50" spans="1:8" x14ac:dyDescent="0.3">
      <c r="A50" s="2"/>
      <c r="B50" s="1"/>
      <c r="C50" s="2"/>
      <c r="D50" s="2"/>
      <c r="E50" s="2"/>
      <c r="F50" s="2"/>
      <c r="G50" s="2"/>
      <c r="H50" s="2"/>
    </row>
    <row r="51" spans="1:8" x14ac:dyDescent="0.3">
      <c r="A51" s="2"/>
      <c r="B51" s="1"/>
      <c r="C51" s="2"/>
      <c r="D51" s="2"/>
      <c r="E51" s="2"/>
      <c r="F51" s="2"/>
      <c r="G51" s="2"/>
      <c r="H51" s="2"/>
    </row>
    <row r="52" spans="1:8" x14ac:dyDescent="0.3">
      <c r="A52" s="2"/>
      <c r="B52" s="1"/>
      <c r="C52" s="2"/>
      <c r="D52" s="2"/>
      <c r="E52" s="2"/>
      <c r="F52" s="2"/>
      <c r="G52" s="2"/>
      <c r="H52" s="2"/>
    </row>
    <row r="53" spans="1:8" x14ac:dyDescent="0.3">
      <c r="A53" s="2"/>
      <c r="B53" s="1"/>
      <c r="C53" s="2"/>
      <c r="D53" s="2"/>
      <c r="E53" s="2"/>
      <c r="F53" s="2"/>
      <c r="G53" s="2"/>
      <c r="H53" s="2"/>
    </row>
    <row r="54" spans="1:8" x14ac:dyDescent="0.3">
      <c r="A54" s="2"/>
      <c r="B54" s="1"/>
      <c r="C54" s="2"/>
      <c r="D54" s="2"/>
      <c r="E54" s="2"/>
      <c r="F54" s="2"/>
      <c r="G54" s="2"/>
      <c r="H54" s="2"/>
    </row>
    <row r="55" spans="1:8" x14ac:dyDescent="0.3">
      <c r="A55" s="2"/>
      <c r="B55" s="1"/>
      <c r="C55" s="2"/>
      <c r="D55" s="2"/>
      <c r="E55" s="2"/>
      <c r="F55" s="2"/>
      <c r="G55" s="2"/>
      <c r="H55" s="2"/>
    </row>
    <row r="56" spans="1:8" x14ac:dyDescent="0.3">
      <c r="A56" s="2"/>
      <c r="B56" s="1"/>
      <c r="C56" s="2"/>
      <c r="D56" s="2"/>
      <c r="E56" s="2"/>
      <c r="F56" s="2"/>
      <c r="G56" s="2"/>
      <c r="H56" s="2"/>
    </row>
    <row r="57" spans="1:8" x14ac:dyDescent="0.3">
      <c r="A57" s="2"/>
      <c r="B57" s="1"/>
      <c r="C57" s="2"/>
      <c r="D57" s="2"/>
      <c r="E57" s="2"/>
      <c r="F57" s="2"/>
      <c r="G57" s="2"/>
      <c r="H57" s="2"/>
    </row>
    <row r="58" spans="1:8" x14ac:dyDescent="0.3">
      <c r="A58" s="2"/>
      <c r="B58" s="1"/>
      <c r="C58" s="2"/>
      <c r="D58" s="2"/>
      <c r="E58" s="2"/>
      <c r="F58" s="2"/>
      <c r="G58" s="2"/>
      <c r="H58" s="2"/>
    </row>
  </sheetData>
  <mergeCells count="8">
    <mergeCell ref="A1:A2"/>
    <mergeCell ref="B1:B2"/>
    <mergeCell ref="E1:F1"/>
    <mergeCell ref="G1:H1"/>
    <mergeCell ref="E46:F46"/>
    <mergeCell ref="E47:F47"/>
    <mergeCell ref="D48:F48"/>
    <mergeCell ref="D49:F49"/>
  </mergeCells>
  <printOptions horizontalCentered="1" gridLines="1"/>
  <pageMargins left="0.11811023622047245" right="0.11811023622047245" top="0.74803149606299213" bottom="0.74803149606299213" header="0.31496062992125984" footer="0.31496062992125984"/>
  <pageSetup paperSize="9" scale="90" orientation="landscape" horizontalDpi="200" verticalDpi="200" r:id="rId1"/>
  <headerFooter>
    <oddHeader xml:space="preserve">&amp;C
</oddHeader>
    <oddFooter>&amp;C&amp;N/&amp;P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3</vt:i4>
      </vt:variant>
    </vt:vector>
  </HeadingPairs>
  <TitlesOfParts>
    <vt:vector size="6" baseType="lpstr">
      <vt:lpstr>Fő összesítő</vt:lpstr>
      <vt:lpstr>Gázszerelés</vt:lpstr>
      <vt:lpstr>Fűtésszerelés</vt:lpstr>
      <vt:lpstr>'Fő összesítő'!Nyomtatási_terület</vt:lpstr>
      <vt:lpstr>Fűtésszerelés!Nyomtatási_terület</vt:lpstr>
      <vt:lpstr>Gázszerelés!Nyomtatási_terület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2006-10-17T13:40:18Z</dcterms:created>
  <dcterms:modified xsi:type="dcterms:W3CDTF">2018-09-18T13:40:00Z</dcterms:modified>
</cp:coreProperties>
</file>